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codeName="ThisWorkbook" defaultThemeVersion="124226"/>
  <bookViews>
    <workbookView xWindow="360" yWindow="45" windowWidth="14355" windowHeight="8985"/>
  </bookViews>
  <sheets>
    <sheet name="Fig 9.12" sheetId="1" r:id="rId1"/>
  </sheets>
  <externalReferences>
    <externalReference r:id="rId2"/>
  </externalReferences>
  <calcPr calcId="144315"/>
</workbook>
</file>

<file path=xl/calcChain.xml><?xml version="1.0" encoding="utf-8"?>
<calcChain xmlns="http://schemas.openxmlformats.org/spreadsheetml/2006/main">
  <c r="AB141" i="1" l="1"/>
  <c r="X141" i="1"/>
  <c r="W141" i="1"/>
  <c r="AB140" i="1"/>
  <c r="X140" i="1"/>
  <c r="W140" i="1"/>
  <c r="AB139" i="1"/>
  <c r="X139" i="1"/>
  <c r="W139" i="1"/>
  <c r="AB138" i="1"/>
  <c r="X138" i="1"/>
  <c r="W138" i="1"/>
  <c r="AB137" i="1"/>
  <c r="X137" i="1"/>
  <c r="W137" i="1"/>
  <c r="AB136" i="1"/>
  <c r="X136" i="1"/>
  <c r="W136" i="1"/>
  <c r="AB135" i="1"/>
  <c r="X135" i="1"/>
  <c r="W135" i="1"/>
  <c r="AB134" i="1"/>
  <c r="X134" i="1"/>
  <c r="W134" i="1"/>
  <c r="AB133" i="1"/>
  <c r="X133" i="1"/>
  <c r="W133" i="1"/>
  <c r="AB132" i="1"/>
  <c r="X132" i="1"/>
  <c r="W132" i="1"/>
  <c r="AB131" i="1"/>
  <c r="X131" i="1"/>
  <c r="W131" i="1"/>
  <c r="AB130" i="1"/>
  <c r="X130" i="1"/>
  <c r="W130" i="1"/>
  <c r="AB129" i="1"/>
  <c r="X129" i="1"/>
  <c r="W129" i="1"/>
  <c r="AB128" i="1"/>
  <c r="X128" i="1"/>
  <c r="W128" i="1"/>
  <c r="AB127" i="1"/>
  <c r="X127" i="1"/>
  <c r="W127" i="1"/>
  <c r="AB126" i="1"/>
  <c r="X126" i="1"/>
  <c r="W126" i="1"/>
  <c r="AB125" i="1"/>
  <c r="X125" i="1"/>
  <c r="W125" i="1"/>
  <c r="AB124" i="1"/>
  <c r="X124" i="1"/>
  <c r="W124" i="1"/>
  <c r="AB123" i="1"/>
  <c r="X123" i="1"/>
  <c r="W123" i="1"/>
  <c r="AB122" i="1"/>
  <c r="X122" i="1"/>
  <c r="W122" i="1"/>
  <c r="AB121" i="1"/>
  <c r="X121" i="1"/>
  <c r="W121" i="1"/>
  <c r="AB120" i="1"/>
  <c r="X120" i="1"/>
  <c r="W120" i="1"/>
  <c r="AB119" i="1"/>
  <c r="X119" i="1"/>
  <c r="W119" i="1"/>
  <c r="AB118" i="1"/>
  <c r="X118" i="1"/>
  <c r="W118" i="1"/>
  <c r="AB117" i="1"/>
  <c r="X117" i="1"/>
  <c r="W117" i="1"/>
  <c r="AB116" i="1"/>
  <c r="X116" i="1"/>
  <c r="W116" i="1"/>
  <c r="AB115" i="1"/>
  <c r="X115" i="1"/>
  <c r="W115" i="1"/>
  <c r="AB114" i="1"/>
  <c r="X114" i="1"/>
  <c r="W114" i="1"/>
  <c r="AB113" i="1"/>
  <c r="X113" i="1"/>
  <c r="W113" i="1"/>
  <c r="AB112" i="1"/>
  <c r="X112" i="1"/>
  <c r="W112" i="1"/>
  <c r="AB111" i="1"/>
  <c r="X111" i="1"/>
  <c r="W111" i="1"/>
  <c r="AB110" i="1"/>
  <c r="X110" i="1"/>
  <c r="W110" i="1"/>
  <c r="AB109" i="1"/>
  <c r="X109" i="1"/>
  <c r="W109" i="1"/>
  <c r="AB108" i="1"/>
  <c r="X108" i="1"/>
  <c r="W108" i="1"/>
  <c r="AB107" i="1"/>
  <c r="X107" i="1"/>
  <c r="W107" i="1"/>
  <c r="AB106" i="1"/>
  <c r="X106" i="1"/>
  <c r="W106" i="1"/>
  <c r="AB105" i="1"/>
  <c r="X105" i="1"/>
  <c r="W105" i="1"/>
  <c r="AB104" i="1"/>
  <c r="X104" i="1"/>
  <c r="W104" i="1"/>
  <c r="AB103" i="1"/>
  <c r="X103" i="1"/>
  <c r="W103" i="1"/>
  <c r="AB102" i="1"/>
  <c r="X102" i="1"/>
  <c r="W102" i="1"/>
  <c r="AB101" i="1"/>
  <c r="X101" i="1"/>
  <c r="W101" i="1"/>
  <c r="AB100" i="1"/>
  <c r="X100" i="1"/>
  <c r="W100" i="1"/>
  <c r="AB99" i="1"/>
  <c r="X99" i="1"/>
  <c r="W99" i="1"/>
  <c r="AB98" i="1"/>
  <c r="X98" i="1"/>
  <c r="W98" i="1"/>
  <c r="AB97" i="1"/>
  <c r="X97" i="1"/>
  <c r="W97" i="1"/>
  <c r="AB96" i="1"/>
  <c r="X96" i="1"/>
  <c r="W96" i="1"/>
  <c r="AB95" i="1"/>
  <c r="X95" i="1"/>
  <c r="W95" i="1"/>
  <c r="AB94" i="1"/>
  <c r="X94" i="1"/>
  <c r="W94" i="1"/>
  <c r="AB93" i="1"/>
  <c r="X93" i="1"/>
  <c r="W93" i="1"/>
  <c r="AB92" i="1"/>
  <c r="X92" i="1"/>
  <c r="W92" i="1"/>
  <c r="AB91" i="1"/>
  <c r="X91" i="1"/>
  <c r="W91" i="1"/>
  <c r="AB90" i="1"/>
  <c r="X90" i="1"/>
  <c r="W90" i="1"/>
  <c r="AB89" i="1"/>
  <c r="X89" i="1"/>
  <c r="W89" i="1"/>
  <c r="AB88" i="1"/>
  <c r="X88" i="1"/>
  <c r="W88" i="1"/>
  <c r="AB87" i="1"/>
  <c r="X87" i="1"/>
  <c r="W87" i="1"/>
  <c r="AB86" i="1"/>
  <c r="X86" i="1"/>
  <c r="W86" i="1"/>
  <c r="AB85" i="1"/>
  <c r="X85" i="1"/>
  <c r="W85" i="1"/>
  <c r="AB84" i="1"/>
  <c r="X84" i="1"/>
  <c r="W84" i="1"/>
  <c r="AB83" i="1"/>
  <c r="X83" i="1"/>
  <c r="W83" i="1"/>
  <c r="AB82" i="1"/>
  <c r="X82" i="1"/>
  <c r="W82" i="1"/>
  <c r="AB81" i="1"/>
  <c r="X81" i="1"/>
  <c r="W81" i="1"/>
  <c r="AB80" i="1"/>
  <c r="X80" i="1"/>
  <c r="W80" i="1"/>
  <c r="AB79" i="1"/>
  <c r="X79" i="1"/>
  <c r="W79" i="1"/>
  <c r="AB78" i="1"/>
  <c r="X78" i="1"/>
  <c r="W78" i="1"/>
  <c r="AB77" i="1"/>
  <c r="X77" i="1"/>
  <c r="W77" i="1"/>
  <c r="AB76" i="1"/>
  <c r="X76" i="1"/>
  <c r="W76" i="1"/>
  <c r="AB75" i="1"/>
  <c r="X75" i="1"/>
  <c r="W75" i="1"/>
  <c r="AB74" i="1"/>
  <c r="X74" i="1"/>
  <c r="W74" i="1"/>
  <c r="AB73" i="1"/>
  <c r="X73" i="1"/>
  <c r="W73" i="1"/>
  <c r="AB72" i="1"/>
  <c r="X72" i="1"/>
  <c r="W72" i="1"/>
  <c r="AB71" i="1"/>
  <c r="X71" i="1"/>
  <c r="W71" i="1"/>
  <c r="AB70" i="1"/>
  <c r="X70" i="1"/>
  <c r="W70" i="1"/>
  <c r="AB69" i="1"/>
  <c r="X69" i="1"/>
  <c r="W69" i="1"/>
  <c r="AB68" i="1"/>
  <c r="X68" i="1"/>
  <c r="W68" i="1"/>
  <c r="AB67" i="1"/>
  <c r="X67" i="1"/>
  <c r="W67" i="1"/>
  <c r="AB66" i="1"/>
  <c r="X66" i="1"/>
  <c r="W66" i="1"/>
  <c r="AB65" i="1"/>
  <c r="X65" i="1"/>
  <c r="W65" i="1"/>
  <c r="AB64" i="1"/>
  <c r="X64" i="1"/>
  <c r="W64" i="1"/>
  <c r="AB63" i="1"/>
  <c r="X63" i="1"/>
  <c r="W63" i="1"/>
  <c r="AB62" i="1"/>
  <c r="X62" i="1"/>
  <c r="W62" i="1"/>
  <c r="AB61" i="1"/>
  <c r="X61" i="1"/>
  <c r="W61" i="1"/>
  <c r="AB60" i="1"/>
  <c r="X60" i="1"/>
  <c r="W60" i="1"/>
  <c r="AB59" i="1"/>
  <c r="X59" i="1"/>
  <c r="W59" i="1"/>
  <c r="AB58" i="1"/>
  <c r="X58" i="1"/>
  <c r="W58" i="1"/>
  <c r="AB57" i="1"/>
  <c r="X57" i="1"/>
  <c r="W57" i="1"/>
  <c r="AB56" i="1"/>
  <c r="X56" i="1"/>
  <c r="Z56" i="1" s="1"/>
  <c r="W56" i="1"/>
  <c r="AB55" i="1"/>
  <c r="X55" i="1"/>
  <c r="Z55" i="1" s="1"/>
  <c r="W55" i="1"/>
  <c r="AB54" i="1"/>
  <c r="X54" i="1"/>
  <c r="Z54" i="1" s="1"/>
  <c r="W54" i="1"/>
  <c r="AB53" i="1"/>
  <c r="X53" i="1"/>
  <c r="Z53" i="1" s="1"/>
  <c r="W53" i="1"/>
  <c r="AB52" i="1"/>
  <c r="X52" i="1"/>
  <c r="Z52" i="1" s="1"/>
  <c r="W52" i="1"/>
  <c r="AB51" i="1"/>
  <c r="X51" i="1"/>
  <c r="Z51" i="1" s="1"/>
  <c r="W51" i="1"/>
  <c r="AB50" i="1"/>
  <c r="X50" i="1"/>
  <c r="Z50" i="1" s="1"/>
  <c r="W50" i="1"/>
  <c r="AB49" i="1"/>
  <c r="X49" i="1"/>
  <c r="Z49" i="1" s="1"/>
  <c r="W49" i="1"/>
  <c r="AB48" i="1"/>
  <c r="X48" i="1"/>
  <c r="Z48" i="1" s="1"/>
  <c r="W48" i="1"/>
  <c r="AB47" i="1"/>
  <c r="X47" i="1"/>
  <c r="Z47" i="1" s="1"/>
  <c r="W47" i="1"/>
  <c r="AB46" i="1"/>
  <c r="X46" i="1"/>
  <c r="Z46" i="1" s="1"/>
  <c r="W46" i="1"/>
  <c r="AB45" i="1"/>
  <c r="X45" i="1"/>
  <c r="Z45" i="1" s="1"/>
  <c r="W45" i="1"/>
  <c r="AB44" i="1"/>
  <c r="X44" i="1"/>
  <c r="Z44" i="1" s="1"/>
  <c r="W44" i="1"/>
  <c r="AB43" i="1"/>
  <c r="X43" i="1"/>
  <c r="Z43" i="1" s="1"/>
  <c r="W43" i="1"/>
  <c r="AB42" i="1"/>
  <c r="X42" i="1"/>
  <c r="Z42" i="1" s="1"/>
  <c r="W42" i="1"/>
  <c r="AB41" i="1"/>
  <c r="X41" i="1"/>
  <c r="Z41" i="1" s="1"/>
  <c r="W41" i="1"/>
  <c r="AB40" i="1"/>
  <c r="X40" i="1"/>
  <c r="Z40" i="1" s="1"/>
  <c r="W40" i="1"/>
  <c r="AB39" i="1"/>
  <c r="X39" i="1"/>
  <c r="Z39" i="1" s="1"/>
  <c r="W39" i="1"/>
  <c r="AB38" i="1"/>
  <c r="X38" i="1"/>
  <c r="Z38" i="1" s="1"/>
  <c r="W38" i="1"/>
  <c r="AB37" i="1"/>
  <c r="X37" i="1"/>
  <c r="Z37" i="1" s="1"/>
  <c r="W37" i="1"/>
  <c r="AB36" i="1"/>
  <c r="X36" i="1"/>
  <c r="Z36" i="1" s="1"/>
  <c r="W36" i="1"/>
  <c r="AB35" i="1"/>
  <c r="X35" i="1"/>
  <c r="Z35" i="1" s="1"/>
  <c r="W35" i="1"/>
  <c r="AB34" i="1"/>
  <c r="X34" i="1"/>
  <c r="Z34" i="1" s="1"/>
  <c r="W34" i="1"/>
  <c r="AB33" i="1"/>
  <c r="X33" i="1"/>
  <c r="Z33" i="1" s="1"/>
  <c r="W33" i="1"/>
  <c r="AB32" i="1"/>
  <c r="X32" i="1"/>
  <c r="Z32" i="1" s="1"/>
  <c r="W32" i="1"/>
  <c r="AB31" i="1"/>
  <c r="X31" i="1"/>
  <c r="Z31" i="1" s="1"/>
  <c r="W31" i="1"/>
  <c r="AB30" i="1"/>
  <c r="X30" i="1"/>
  <c r="Z30" i="1" s="1"/>
  <c r="W30" i="1"/>
  <c r="AB29" i="1"/>
  <c r="X29" i="1"/>
  <c r="Z29" i="1" s="1"/>
  <c r="W29" i="1"/>
  <c r="AB28" i="1"/>
  <c r="X28" i="1"/>
  <c r="Z28" i="1" s="1"/>
  <c r="W28" i="1"/>
  <c r="AB27" i="1"/>
  <c r="X27" i="1"/>
  <c r="Z27" i="1" s="1"/>
  <c r="W27" i="1"/>
  <c r="AB26" i="1"/>
  <c r="X26" i="1"/>
  <c r="Z26" i="1" s="1"/>
  <c r="W26" i="1"/>
  <c r="AB25" i="1"/>
  <c r="X25" i="1"/>
  <c r="Z25" i="1" s="1"/>
  <c r="W25" i="1"/>
  <c r="AB24" i="1"/>
  <c r="X24" i="1"/>
  <c r="Z24" i="1" s="1"/>
  <c r="W24" i="1"/>
  <c r="AB23" i="1"/>
  <c r="X23" i="1"/>
  <c r="Z23" i="1" s="1"/>
  <c r="W23" i="1"/>
  <c r="AB22" i="1"/>
  <c r="X22" i="1"/>
  <c r="Z22" i="1" s="1"/>
  <c r="W22" i="1"/>
  <c r="AB21" i="1"/>
  <c r="X21" i="1"/>
  <c r="Z21" i="1" s="1"/>
  <c r="W21" i="1"/>
  <c r="AB20" i="1"/>
  <c r="X20" i="1"/>
  <c r="Z20" i="1" s="1"/>
  <c r="W20" i="1"/>
  <c r="AB19" i="1"/>
  <c r="X19" i="1"/>
  <c r="Z19" i="1" s="1"/>
  <c r="W19" i="1"/>
  <c r="AB18" i="1"/>
  <c r="X18" i="1"/>
  <c r="Z18" i="1" s="1"/>
  <c r="W18" i="1"/>
  <c r="AB17" i="1"/>
  <c r="X17" i="1"/>
  <c r="Z17" i="1" s="1"/>
  <c r="W17" i="1"/>
  <c r="AB16" i="1"/>
  <c r="X16" i="1"/>
  <c r="Z16" i="1" s="1"/>
  <c r="W16" i="1"/>
  <c r="AB15" i="1"/>
  <c r="X15" i="1"/>
  <c r="Z15" i="1" s="1"/>
  <c r="W15" i="1"/>
  <c r="AB14" i="1"/>
  <c r="X14" i="1"/>
  <c r="Z14" i="1" s="1"/>
  <c r="W14" i="1"/>
  <c r="AB13" i="1"/>
  <c r="X13" i="1"/>
  <c r="Z13" i="1" s="1"/>
  <c r="W13" i="1"/>
  <c r="AB12" i="1"/>
  <c r="X12" i="1"/>
  <c r="Z12" i="1" s="1"/>
  <c r="W12" i="1"/>
  <c r="AB11" i="1"/>
  <c r="X11" i="1"/>
  <c r="Z11" i="1" s="1"/>
  <c r="W11" i="1"/>
  <c r="AB10" i="1"/>
  <c r="X10" i="1"/>
  <c r="Z10" i="1" s="1"/>
  <c r="W10" i="1"/>
  <c r="AB9" i="1"/>
  <c r="X9" i="1"/>
  <c r="Z9" i="1" s="1"/>
  <c r="W9" i="1"/>
  <c r="AB8" i="1"/>
  <c r="X8" i="1"/>
  <c r="Z8" i="1" s="1"/>
  <c r="W8" i="1"/>
  <c r="AB7" i="1"/>
  <c r="X7" i="1"/>
  <c r="Z7" i="1" s="1"/>
  <c r="W7" i="1"/>
  <c r="AB6" i="1"/>
  <c r="X6" i="1"/>
  <c r="Z6" i="1" s="1"/>
  <c r="W6" i="1"/>
  <c r="AB5" i="1"/>
  <c r="X5" i="1"/>
  <c r="Z5" i="1" s="1"/>
  <c r="W5" i="1"/>
  <c r="AB4" i="1"/>
  <c r="X4" i="1"/>
  <c r="Z4" i="1" s="1"/>
  <c r="W4" i="1"/>
  <c r="AB3" i="1"/>
  <c r="X3" i="1"/>
  <c r="Z3" i="1" s="1"/>
  <c r="W3" i="1"/>
  <c r="AB2" i="1"/>
  <c r="X2" i="1"/>
  <c r="Z2" i="1" s="1"/>
  <c r="W2" i="1"/>
  <c r="G2" i="1"/>
  <c r="Y56" i="1" s="1"/>
  <c r="AB1" i="1"/>
  <c r="X1" i="1"/>
  <c r="Z1" i="1" s="1"/>
  <c r="W1" i="1"/>
  <c r="Y1" i="1" l="1"/>
  <c r="Y2" i="1"/>
  <c r="Y10" i="1"/>
  <c r="Y18" i="1"/>
  <c r="Y26" i="1"/>
  <c r="Y34" i="1"/>
  <c r="Y42" i="1"/>
  <c r="Y50" i="1"/>
  <c r="Y58" i="1"/>
  <c r="Y60" i="1"/>
  <c r="Y62" i="1"/>
  <c r="Y64" i="1"/>
  <c r="Y66" i="1"/>
  <c r="Y68" i="1"/>
  <c r="Y6" i="1"/>
  <c r="Y14" i="1"/>
  <c r="Y22" i="1"/>
  <c r="Y30" i="1"/>
  <c r="Y38" i="1"/>
  <c r="Y46" i="1"/>
  <c r="Y54" i="1"/>
  <c r="Y70" i="1"/>
  <c r="Y72" i="1"/>
  <c r="Y74" i="1"/>
  <c r="Y76" i="1"/>
  <c r="Y78" i="1"/>
  <c r="Y80" i="1"/>
  <c r="Y82" i="1"/>
  <c r="Y84" i="1"/>
  <c r="Y86" i="1"/>
  <c r="Y88" i="1"/>
  <c r="Y90" i="1"/>
  <c r="Y92" i="1"/>
  <c r="Y94" i="1"/>
  <c r="Y96" i="1"/>
  <c r="Y98" i="1"/>
  <c r="Y100" i="1"/>
  <c r="Y102" i="1"/>
  <c r="Y104" i="1"/>
  <c r="Y106" i="1"/>
  <c r="Y108" i="1"/>
  <c r="Y110" i="1"/>
  <c r="Y112" i="1"/>
  <c r="Y114" i="1"/>
  <c r="Y116" i="1"/>
  <c r="Y118" i="1"/>
  <c r="Y120" i="1"/>
  <c r="Y122" i="1"/>
  <c r="Y124" i="1"/>
  <c r="Y126" i="1"/>
  <c r="Y128" i="1"/>
  <c r="Y130" i="1"/>
  <c r="Y132" i="1"/>
  <c r="Y134" i="1"/>
  <c r="Y136" i="1"/>
  <c r="Y138" i="1"/>
  <c r="Y140" i="1"/>
  <c r="Y4" i="1"/>
  <c r="Y8" i="1"/>
  <c r="Y12" i="1"/>
  <c r="Y16" i="1"/>
  <c r="Y20" i="1"/>
  <c r="Y24" i="1"/>
  <c r="Y28" i="1"/>
  <c r="Y32" i="1"/>
  <c r="Y36" i="1"/>
  <c r="Y40" i="1"/>
  <c r="Y44" i="1"/>
  <c r="Y48" i="1"/>
  <c r="Y52" i="1"/>
  <c r="Z57" i="1"/>
  <c r="Z59" i="1"/>
  <c r="Z61" i="1"/>
  <c r="Z63" i="1"/>
  <c r="Z65" i="1"/>
  <c r="Z67" i="1"/>
  <c r="Z69" i="1"/>
  <c r="Z71" i="1"/>
  <c r="Z73" i="1"/>
  <c r="Z75" i="1"/>
  <c r="Z77" i="1"/>
  <c r="Z79" i="1"/>
  <c r="Z81" i="1"/>
  <c r="Z83" i="1"/>
  <c r="Z85" i="1"/>
  <c r="Z87" i="1"/>
  <c r="Z89" i="1"/>
  <c r="Z91" i="1"/>
  <c r="Z93" i="1"/>
  <c r="Z95" i="1"/>
  <c r="Z97" i="1"/>
  <c r="Z99" i="1"/>
  <c r="Z101" i="1"/>
  <c r="Z103" i="1"/>
  <c r="Z105" i="1"/>
  <c r="Z107" i="1"/>
  <c r="Z109" i="1"/>
  <c r="Z111" i="1"/>
  <c r="Z113" i="1"/>
  <c r="Z115" i="1"/>
  <c r="Z117" i="1"/>
  <c r="Z119" i="1"/>
  <c r="Z121" i="1"/>
  <c r="Z123" i="1"/>
  <c r="Z125" i="1"/>
  <c r="Z127" i="1"/>
  <c r="Z129" i="1"/>
  <c r="Z131" i="1"/>
  <c r="Z133" i="1"/>
  <c r="Z135" i="1"/>
  <c r="Z137" i="1"/>
  <c r="Z139" i="1"/>
  <c r="Z141" i="1"/>
  <c r="Y141" i="1"/>
  <c r="Y139" i="1"/>
  <c r="Y137" i="1"/>
  <c r="Y135" i="1"/>
  <c r="Y133" i="1"/>
  <c r="Y131" i="1"/>
  <c r="Y129" i="1"/>
  <c r="Y127" i="1"/>
  <c r="Y125" i="1"/>
  <c r="Y123" i="1"/>
  <c r="Y121" i="1"/>
  <c r="Y119" i="1"/>
  <c r="Y117" i="1"/>
  <c r="Y115" i="1"/>
  <c r="Y113" i="1"/>
  <c r="Y111" i="1"/>
  <c r="Y109" i="1"/>
  <c r="Y107" i="1"/>
  <c r="Y105" i="1"/>
  <c r="Y103" i="1"/>
  <c r="Y101" i="1"/>
  <c r="Y99" i="1"/>
  <c r="Y97" i="1"/>
  <c r="Y95" i="1"/>
  <c r="Y93" i="1"/>
  <c r="Y91" i="1"/>
  <c r="Y89" i="1"/>
  <c r="Y87" i="1"/>
  <c r="Y85" i="1"/>
  <c r="Y83" i="1"/>
  <c r="Y81" i="1"/>
  <c r="Y79" i="1"/>
  <c r="Y77" i="1"/>
  <c r="Y75" i="1"/>
  <c r="Y73" i="1"/>
  <c r="Y71" i="1"/>
  <c r="Y69" i="1"/>
  <c r="Y67" i="1"/>
  <c r="Y65" i="1"/>
  <c r="Y63" i="1"/>
  <c r="Y61" i="1"/>
  <c r="Y59" i="1"/>
  <c r="Y57" i="1"/>
  <c r="Y3" i="1"/>
  <c r="Y5" i="1"/>
  <c r="Y7" i="1"/>
  <c r="Y9" i="1"/>
  <c r="Y11" i="1"/>
  <c r="Y13" i="1"/>
  <c r="Y15" i="1"/>
  <c r="Y17" i="1"/>
  <c r="Y19" i="1"/>
  <c r="Y21" i="1"/>
  <c r="Y23" i="1"/>
  <c r="Y25" i="1"/>
  <c r="Y27" i="1"/>
  <c r="Y29" i="1"/>
  <c r="Y31" i="1"/>
  <c r="Y33" i="1"/>
  <c r="Y35" i="1"/>
  <c r="Y37" i="1"/>
  <c r="Y39" i="1"/>
  <c r="Y41" i="1"/>
  <c r="Y43" i="1"/>
  <c r="Y45" i="1"/>
  <c r="Y47" i="1"/>
  <c r="Y49" i="1"/>
  <c r="Y51" i="1"/>
  <c r="Y53" i="1"/>
  <c r="Y55" i="1"/>
  <c r="Z58" i="1"/>
  <c r="Z60" i="1"/>
  <c r="Z62" i="1"/>
  <c r="Z64" i="1"/>
  <c r="Z66" i="1"/>
  <c r="Z68" i="1"/>
  <c r="Z70" i="1"/>
  <c r="Z72" i="1"/>
  <c r="Z74" i="1"/>
  <c r="Z76" i="1"/>
  <c r="Z78" i="1"/>
  <c r="Z80" i="1"/>
  <c r="Z82" i="1"/>
  <c r="Z84" i="1"/>
  <c r="Z86" i="1"/>
  <c r="Z88" i="1"/>
  <c r="Z90" i="1"/>
  <c r="Z92" i="1"/>
  <c r="Z94" i="1"/>
  <c r="Z96" i="1"/>
  <c r="Z98" i="1"/>
  <c r="Z100" i="1"/>
  <c r="Z102" i="1"/>
  <c r="Z104" i="1"/>
  <c r="Z106" i="1"/>
  <c r="Z108" i="1"/>
  <c r="Z110" i="1"/>
  <c r="Z112" i="1"/>
  <c r="Z114" i="1"/>
  <c r="Z116" i="1"/>
  <c r="Z118" i="1"/>
  <c r="Z120" i="1"/>
  <c r="Z122" i="1"/>
  <c r="Z124" i="1"/>
  <c r="Z126" i="1"/>
  <c r="Z128" i="1"/>
  <c r="Z130" i="1"/>
  <c r="Z132" i="1"/>
  <c r="Z134" i="1"/>
  <c r="Z136" i="1"/>
  <c r="Z138" i="1"/>
  <c r="Z140" i="1"/>
</calcChain>
</file>

<file path=xl/sharedStrings.xml><?xml version="1.0" encoding="utf-8"?>
<sst xmlns="http://schemas.openxmlformats.org/spreadsheetml/2006/main" count="8" uniqueCount="8">
  <si>
    <t>Mean 1</t>
  </si>
  <si>
    <t>Mean 2</t>
  </si>
  <si>
    <t>Standard Deviation</t>
  </si>
  <si>
    <t>Sample Size</t>
  </si>
  <si>
    <t>Alpha</t>
  </si>
  <si>
    <t>Directionality</t>
  </si>
  <si>
    <r>
      <t>µ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 &gt; µ</t>
    </r>
    <r>
      <rPr>
        <vertAlign val="subscript"/>
        <sz val="12"/>
        <rFont val="Calibri"/>
        <family val="2"/>
      </rPr>
      <t>1</t>
    </r>
  </si>
  <si>
    <r>
      <t>µ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 &lt;&gt; µ</t>
    </r>
    <r>
      <rPr>
        <vertAlign val="subscript"/>
        <sz val="12"/>
        <rFont val="Calibri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</si>
</sst>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vertAlign val="subscript"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wrapText="1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0" fontId="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29598554279079E-2"/>
          <c:y val="4.4086296194495195E-2"/>
          <c:w val="0.84200486209715586"/>
          <c:h val="0.93920591548233068"/>
        </c:manualLayout>
      </c:layout>
      <c:areaChart>
        <c:grouping val="standard"/>
        <c:varyColors val="0"/>
        <c:ser>
          <c:idx val="0"/>
          <c:order val="2"/>
          <c:cat>
            <c:numRef>
              <c:f>'Fig 9.12'!$V$1:$V$141</c:f>
              <c:numCache>
                <c:formatCode>General</c:formatCode>
                <c:ptCount val="141"/>
                <c:pt idx="0">
                  <c:v>84</c:v>
                </c:pt>
                <c:pt idx="1">
                  <c:v>84.25</c:v>
                </c:pt>
                <c:pt idx="2">
                  <c:v>84.5</c:v>
                </c:pt>
                <c:pt idx="3">
                  <c:v>84.75</c:v>
                </c:pt>
                <c:pt idx="4">
                  <c:v>85</c:v>
                </c:pt>
                <c:pt idx="5">
                  <c:v>85.25</c:v>
                </c:pt>
                <c:pt idx="6">
                  <c:v>85.5</c:v>
                </c:pt>
                <c:pt idx="7">
                  <c:v>85.75</c:v>
                </c:pt>
                <c:pt idx="8">
                  <c:v>86</c:v>
                </c:pt>
                <c:pt idx="9">
                  <c:v>86.25</c:v>
                </c:pt>
                <c:pt idx="10">
                  <c:v>86.5</c:v>
                </c:pt>
                <c:pt idx="11">
                  <c:v>86.75</c:v>
                </c:pt>
                <c:pt idx="12">
                  <c:v>87</c:v>
                </c:pt>
                <c:pt idx="13">
                  <c:v>87.25</c:v>
                </c:pt>
                <c:pt idx="14">
                  <c:v>87.5</c:v>
                </c:pt>
                <c:pt idx="15">
                  <c:v>87.75</c:v>
                </c:pt>
                <c:pt idx="16">
                  <c:v>88</c:v>
                </c:pt>
                <c:pt idx="17">
                  <c:v>88.25</c:v>
                </c:pt>
                <c:pt idx="18">
                  <c:v>88.5</c:v>
                </c:pt>
                <c:pt idx="19">
                  <c:v>88.75</c:v>
                </c:pt>
                <c:pt idx="20">
                  <c:v>89</c:v>
                </c:pt>
                <c:pt idx="21">
                  <c:v>89.25</c:v>
                </c:pt>
                <c:pt idx="22">
                  <c:v>89.5</c:v>
                </c:pt>
                <c:pt idx="23">
                  <c:v>89.75</c:v>
                </c:pt>
                <c:pt idx="24">
                  <c:v>90</c:v>
                </c:pt>
                <c:pt idx="25">
                  <c:v>90.25</c:v>
                </c:pt>
                <c:pt idx="26">
                  <c:v>90.5</c:v>
                </c:pt>
                <c:pt idx="27">
                  <c:v>90.75</c:v>
                </c:pt>
                <c:pt idx="28">
                  <c:v>91</c:v>
                </c:pt>
                <c:pt idx="29">
                  <c:v>91.25</c:v>
                </c:pt>
                <c:pt idx="30">
                  <c:v>91.5</c:v>
                </c:pt>
                <c:pt idx="31">
                  <c:v>91.75</c:v>
                </c:pt>
                <c:pt idx="32">
                  <c:v>92</c:v>
                </c:pt>
                <c:pt idx="33">
                  <c:v>92.25</c:v>
                </c:pt>
                <c:pt idx="34">
                  <c:v>92.5</c:v>
                </c:pt>
                <c:pt idx="35">
                  <c:v>92.75</c:v>
                </c:pt>
                <c:pt idx="36">
                  <c:v>93</c:v>
                </c:pt>
                <c:pt idx="37">
                  <c:v>93.25</c:v>
                </c:pt>
                <c:pt idx="38">
                  <c:v>93.5</c:v>
                </c:pt>
                <c:pt idx="39">
                  <c:v>93.75</c:v>
                </c:pt>
                <c:pt idx="40">
                  <c:v>94</c:v>
                </c:pt>
                <c:pt idx="41">
                  <c:v>94.25</c:v>
                </c:pt>
                <c:pt idx="42">
                  <c:v>94.5</c:v>
                </c:pt>
                <c:pt idx="43">
                  <c:v>94.75</c:v>
                </c:pt>
                <c:pt idx="44">
                  <c:v>95</c:v>
                </c:pt>
                <c:pt idx="45">
                  <c:v>95.25</c:v>
                </c:pt>
                <c:pt idx="46">
                  <c:v>95.5</c:v>
                </c:pt>
                <c:pt idx="47">
                  <c:v>95.75</c:v>
                </c:pt>
                <c:pt idx="48">
                  <c:v>96</c:v>
                </c:pt>
                <c:pt idx="49">
                  <c:v>96.25</c:v>
                </c:pt>
                <c:pt idx="50">
                  <c:v>96.5</c:v>
                </c:pt>
                <c:pt idx="51">
                  <c:v>96.75</c:v>
                </c:pt>
                <c:pt idx="52">
                  <c:v>97</c:v>
                </c:pt>
                <c:pt idx="53">
                  <c:v>97.25</c:v>
                </c:pt>
                <c:pt idx="54">
                  <c:v>97.5</c:v>
                </c:pt>
                <c:pt idx="55">
                  <c:v>97.75</c:v>
                </c:pt>
                <c:pt idx="56">
                  <c:v>98</c:v>
                </c:pt>
                <c:pt idx="57">
                  <c:v>98.25</c:v>
                </c:pt>
                <c:pt idx="58">
                  <c:v>98.5</c:v>
                </c:pt>
                <c:pt idx="59">
                  <c:v>98.75</c:v>
                </c:pt>
                <c:pt idx="60">
                  <c:v>99</c:v>
                </c:pt>
                <c:pt idx="61">
                  <c:v>99.25</c:v>
                </c:pt>
                <c:pt idx="62">
                  <c:v>99.5</c:v>
                </c:pt>
                <c:pt idx="63">
                  <c:v>99.75</c:v>
                </c:pt>
                <c:pt idx="64">
                  <c:v>100</c:v>
                </c:pt>
                <c:pt idx="65">
                  <c:v>100.25</c:v>
                </c:pt>
                <c:pt idx="66">
                  <c:v>100.5</c:v>
                </c:pt>
                <c:pt idx="67">
                  <c:v>100.75</c:v>
                </c:pt>
                <c:pt idx="68">
                  <c:v>101</c:v>
                </c:pt>
                <c:pt idx="69">
                  <c:v>101.25</c:v>
                </c:pt>
                <c:pt idx="70">
                  <c:v>101.5</c:v>
                </c:pt>
                <c:pt idx="71">
                  <c:v>101.75</c:v>
                </c:pt>
                <c:pt idx="72">
                  <c:v>102</c:v>
                </c:pt>
                <c:pt idx="73">
                  <c:v>102.25</c:v>
                </c:pt>
                <c:pt idx="74">
                  <c:v>102.5</c:v>
                </c:pt>
                <c:pt idx="75">
                  <c:v>102.75</c:v>
                </c:pt>
                <c:pt idx="76">
                  <c:v>103</c:v>
                </c:pt>
                <c:pt idx="77">
                  <c:v>103.25</c:v>
                </c:pt>
                <c:pt idx="78">
                  <c:v>103.5</c:v>
                </c:pt>
                <c:pt idx="79">
                  <c:v>103.75</c:v>
                </c:pt>
                <c:pt idx="80">
                  <c:v>104</c:v>
                </c:pt>
                <c:pt idx="81">
                  <c:v>104.25</c:v>
                </c:pt>
                <c:pt idx="82">
                  <c:v>104.5</c:v>
                </c:pt>
                <c:pt idx="83">
                  <c:v>104.75</c:v>
                </c:pt>
                <c:pt idx="84">
                  <c:v>105</c:v>
                </c:pt>
                <c:pt idx="85">
                  <c:v>105.25</c:v>
                </c:pt>
                <c:pt idx="86">
                  <c:v>105.5</c:v>
                </c:pt>
                <c:pt idx="87">
                  <c:v>105.75</c:v>
                </c:pt>
                <c:pt idx="88">
                  <c:v>106</c:v>
                </c:pt>
                <c:pt idx="89">
                  <c:v>106.25</c:v>
                </c:pt>
                <c:pt idx="90">
                  <c:v>106.5</c:v>
                </c:pt>
                <c:pt idx="91">
                  <c:v>106.75</c:v>
                </c:pt>
                <c:pt idx="92">
                  <c:v>107</c:v>
                </c:pt>
                <c:pt idx="93">
                  <c:v>107.25</c:v>
                </c:pt>
                <c:pt idx="94">
                  <c:v>107.5</c:v>
                </c:pt>
                <c:pt idx="95">
                  <c:v>107.75</c:v>
                </c:pt>
                <c:pt idx="96">
                  <c:v>108</c:v>
                </c:pt>
                <c:pt idx="97">
                  <c:v>108.25</c:v>
                </c:pt>
                <c:pt idx="98">
                  <c:v>108.5</c:v>
                </c:pt>
                <c:pt idx="99">
                  <c:v>108.75</c:v>
                </c:pt>
                <c:pt idx="100">
                  <c:v>109</c:v>
                </c:pt>
                <c:pt idx="101">
                  <c:v>109.25</c:v>
                </c:pt>
                <c:pt idx="102">
                  <c:v>109.5</c:v>
                </c:pt>
                <c:pt idx="103">
                  <c:v>109.75</c:v>
                </c:pt>
                <c:pt idx="104">
                  <c:v>110</c:v>
                </c:pt>
                <c:pt idx="105">
                  <c:v>110.25</c:v>
                </c:pt>
                <c:pt idx="106">
                  <c:v>110.5</c:v>
                </c:pt>
                <c:pt idx="107">
                  <c:v>110.75</c:v>
                </c:pt>
                <c:pt idx="108">
                  <c:v>111</c:v>
                </c:pt>
                <c:pt idx="109">
                  <c:v>111.25</c:v>
                </c:pt>
                <c:pt idx="110">
                  <c:v>111.5</c:v>
                </c:pt>
                <c:pt idx="111">
                  <c:v>111.75</c:v>
                </c:pt>
                <c:pt idx="112">
                  <c:v>112</c:v>
                </c:pt>
                <c:pt idx="113">
                  <c:v>112.25</c:v>
                </c:pt>
                <c:pt idx="114">
                  <c:v>112.5</c:v>
                </c:pt>
                <c:pt idx="115">
                  <c:v>112.75</c:v>
                </c:pt>
                <c:pt idx="116">
                  <c:v>113</c:v>
                </c:pt>
                <c:pt idx="117">
                  <c:v>113.25</c:v>
                </c:pt>
                <c:pt idx="118">
                  <c:v>113.5</c:v>
                </c:pt>
                <c:pt idx="119">
                  <c:v>113.75</c:v>
                </c:pt>
                <c:pt idx="120">
                  <c:v>114</c:v>
                </c:pt>
                <c:pt idx="121">
                  <c:v>114.25</c:v>
                </c:pt>
                <c:pt idx="122">
                  <c:v>114.5</c:v>
                </c:pt>
                <c:pt idx="123">
                  <c:v>114.75</c:v>
                </c:pt>
                <c:pt idx="124">
                  <c:v>115</c:v>
                </c:pt>
                <c:pt idx="125">
                  <c:v>115.25</c:v>
                </c:pt>
                <c:pt idx="126">
                  <c:v>115.5</c:v>
                </c:pt>
                <c:pt idx="127">
                  <c:v>115.75</c:v>
                </c:pt>
                <c:pt idx="128">
                  <c:v>116</c:v>
                </c:pt>
                <c:pt idx="129">
                  <c:v>116.25</c:v>
                </c:pt>
                <c:pt idx="130">
                  <c:v>116.5</c:v>
                </c:pt>
                <c:pt idx="131">
                  <c:v>116.75</c:v>
                </c:pt>
                <c:pt idx="132">
                  <c:v>117</c:v>
                </c:pt>
                <c:pt idx="133">
                  <c:v>117.25</c:v>
                </c:pt>
                <c:pt idx="134">
                  <c:v>117.5</c:v>
                </c:pt>
                <c:pt idx="135">
                  <c:v>117.75</c:v>
                </c:pt>
                <c:pt idx="136">
                  <c:v>118</c:v>
                </c:pt>
                <c:pt idx="137">
                  <c:v>118.25</c:v>
                </c:pt>
                <c:pt idx="138">
                  <c:v>118.5</c:v>
                </c:pt>
                <c:pt idx="139">
                  <c:v>118.75</c:v>
                </c:pt>
                <c:pt idx="140">
                  <c:v>119</c:v>
                </c:pt>
              </c:numCache>
            </c:numRef>
          </c:cat>
          <c:val>
            <c:numRef>
              <c:f>'Fig 9.12'!$Y$1:$Y$141</c:f>
              <c:numCache>
                <c:formatCode>General</c:formatCode>
                <c:ptCount val="1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8.7406296979031604E-3</c:v>
                </c:pt>
                <c:pt idx="93">
                  <c:v>7.1711466722578863E-3</c:v>
                </c:pt>
                <c:pt idx="94">
                  <c:v>5.8427668311895132E-3</c:v>
                </c:pt>
                <c:pt idx="95">
                  <c:v>4.7275112514790999E-3</c:v>
                </c:pt>
                <c:pt idx="96">
                  <c:v>3.798662007932481E-3</c:v>
                </c:pt>
                <c:pt idx="97">
                  <c:v>3.031187500530351E-3</c:v>
                </c:pt>
                <c:pt idx="98">
                  <c:v>2.4020332548697408E-3</c:v>
                </c:pt>
                <c:pt idx="99">
                  <c:v>1.8902937398152971E-3</c:v>
                </c:pt>
                <c:pt idx="100">
                  <c:v>1.4772828039793357E-3</c:v>
                </c:pt>
                <c:pt idx="101">
                  <c:v>1.1465211090608322E-3</c:v>
                </c:pt>
                <c:pt idx="102">
                  <c:v>8.8365865147670174E-4</c:v>
                </c:pt>
                <c:pt idx="103">
                  <c:v>6.76349352433256E-4</c:v>
                </c:pt>
                <c:pt idx="104">
                  <c:v>5.140929987637018E-4</c:v>
                </c:pt>
                <c:pt idx="105">
                  <c:v>3.8805775457212823E-4</c:v>
                </c:pt>
                <c:pt idx="106">
                  <c:v>2.9089423168192E-4</c:v>
                </c:pt>
                <c:pt idx="107">
                  <c:v>2.1654986563985457E-4</c:v>
                </c:pt>
                <c:pt idx="108">
                  <c:v>1.6009021720694023E-4</c:v>
                </c:pt>
                <c:pt idx="109">
                  <c:v>1.1753189412248181E-4</c:v>
                </c:pt>
                <c:pt idx="110">
                  <c:v>8.5690118354102114E-5</c:v>
                </c:pt>
                <c:pt idx="111">
                  <c:v>6.2042575265248048E-5</c:v>
                </c:pt>
                <c:pt idx="112">
                  <c:v>4.4610075254961789E-5</c:v>
                </c:pt>
                <c:pt idx="113">
                  <c:v>3.1853720250046455E-5</c:v>
                </c:pt>
                <c:pt idx="114">
                  <c:v>2.2587669962939214E-5</c:v>
                </c:pt>
                <c:pt idx="115">
                  <c:v>1.5906212180401649E-5</c:v>
                </c:pt>
                <c:pt idx="116">
                  <c:v>1.1123620798546141E-5</c:v>
                </c:pt>
                <c:pt idx="117">
                  <c:v>7.7251984661845688E-6</c:v>
                </c:pt>
                <c:pt idx="118">
                  <c:v>5.3279137023018252E-6</c:v>
                </c:pt>
                <c:pt idx="119">
                  <c:v>3.6491253687117851E-6</c:v>
                </c:pt>
                <c:pt idx="120">
                  <c:v>2.4820152902099967E-6</c:v>
                </c:pt>
                <c:pt idx="121">
                  <c:v>1.6765024295308152E-6</c:v>
                </c:pt>
                <c:pt idx="122">
                  <c:v>1.1245738687156055E-6</c:v>
                </c:pt>
                <c:pt idx="123">
                  <c:v>7.4912769740900081E-7</c:v>
                </c:pt>
                <c:pt idx="124">
                  <c:v>4.9557317157809919E-7</c:v>
                </c:pt>
                <c:pt idx="125">
                  <c:v>3.2556955523698531E-7</c:v>
                </c:pt>
                <c:pt idx="126">
                  <c:v>2.1240456738902849E-7</c:v>
                </c:pt>
                <c:pt idx="127">
                  <c:v>1.3761569962099995E-7</c:v>
                </c:pt>
                <c:pt idx="128">
                  <c:v>8.8543396950730421E-8</c:v>
                </c:pt>
                <c:pt idx="129">
                  <c:v>5.6575505480938248E-8</c:v>
                </c:pt>
                <c:pt idx="130">
                  <c:v>3.5899200141810918E-8</c:v>
                </c:pt>
                <c:pt idx="131">
                  <c:v>2.2621696310938272E-8</c:v>
                </c:pt>
                <c:pt idx="132">
                  <c:v>1.4156295821516289E-8</c:v>
                </c:pt>
                <c:pt idx="133">
                  <c:v>8.7974773452352462E-9</c:v>
                </c:pt>
                <c:pt idx="134">
                  <c:v>5.4293864025285134E-9</c:v>
                </c:pt>
                <c:pt idx="135">
                  <c:v>3.3275716137757398E-9</c:v>
                </c:pt>
                <c:pt idx="136">
                  <c:v>2.0252942832744286E-9</c:v>
                </c:pt>
                <c:pt idx="137">
                  <c:v>1.224145185733778E-9</c:v>
                </c:pt>
                <c:pt idx="138">
                  <c:v>7.3478754658720721E-10</c:v>
                </c:pt>
                <c:pt idx="139">
                  <c:v>4.380006060519613E-10</c:v>
                </c:pt>
                <c:pt idx="140">
                  <c:v>2.5928160226898982E-10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217344"/>
        <c:axId val="169566976"/>
      </c:areaChart>
      <c:barChart>
        <c:barDir val="col"/>
        <c:grouping val="clustered"/>
        <c:varyColors val="0"/>
        <c:ser>
          <c:idx val="4"/>
          <c:order val="3"/>
          <c:invertIfNegative val="0"/>
          <c:dPt>
            <c:idx val="26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dPt>
          <c:cat>
            <c:numRef>
              <c:f>'Fig 9.12'!$V$1:$V$141</c:f>
              <c:numCache>
                <c:formatCode>General</c:formatCode>
                <c:ptCount val="141"/>
                <c:pt idx="0">
                  <c:v>84</c:v>
                </c:pt>
                <c:pt idx="1">
                  <c:v>84.25</c:v>
                </c:pt>
                <c:pt idx="2">
                  <c:v>84.5</c:v>
                </c:pt>
                <c:pt idx="3">
                  <c:v>84.75</c:v>
                </c:pt>
                <c:pt idx="4">
                  <c:v>85</c:v>
                </c:pt>
                <c:pt idx="5">
                  <c:v>85.25</c:v>
                </c:pt>
                <c:pt idx="6">
                  <c:v>85.5</c:v>
                </c:pt>
                <c:pt idx="7">
                  <c:v>85.75</c:v>
                </c:pt>
                <c:pt idx="8">
                  <c:v>86</c:v>
                </c:pt>
                <c:pt idx="9">
                  <c:v>86.25</c:v>
                </c:pt>
                <c:pt idx="10">
                  <c:v>86.5</c:v>
                </c:pt>
                <c:pt idx="11">
                  <c:v>86.75</c:v>
                </c:pt>
                <c:pt idx="12">
                  <c:v>87</c:v>
                </c:pt>
                <c:pt idx="13">
                  <c:v>87.25</c:v>
                </c:pt>
                <c:pt idx="14">
                  <c:v>87.5</c:v>
                </c:pt>
                <c:pt idx="15">
                  <c:v>87.75</c:v>
                </c:pt>
                <c:pt idx="16">
                  <c:v>88</c:v>
                </c:pt>
                <c:pt idx="17">
                  <c:v>88.25</c:v>
                </c:pt>
                <c:pt idx="18">
                  <c:v>88.5</c:v>
                </c:pt>
                <c:pt idx="19">
                  <c:v>88.75</c:v>
                </c:pt>
                <c:pt idx="20">
                  <c:v>89</c:v>
                </c:pt>
                <c:pt idx="21">
                  <c:v>89.25</c:v>
                </c:pt>
                <c:pt idx="22">
                  <c:v>89.5</c:v>
                </c:pt>
                <c:pt idx="23">
                  <c:v>89.75</c:v>
                </c:pt>
                <c:pt idx="24">
                  <c:v>90</c:v>
                </c:pt>
                <c:pt idx="25">
                  <c:v>90.25</c:v>
                </c:pt>
                <c:pt idx="26">
                  <c:v>90.5</c:v>
                </c:pt>
                <c:pt idx="27">
                  <c:v>90.75</c:v>
                </c:pt>
                <c:pt idx="28">
                  <c:v>91</c:v>
                </c:pt>
                <c:pt idx="29">
                  <c:v>91.25</c:v>
                </c:pt>
                <c:pt idx="30">
                  <c:v>91.5</c:v>
                </c:pt>
                <c:pt idx="31">
                  <c:v>91.75</c:v>
                </c:pt>
                <c:pt idx="32">
                  <c:v>92</c:v>
                </c:pt>
                <c:pt idx="33">
                  <c:v>92.25</c:v>
                </c:pt>
                <c:pt idx="34">
                  <c:v>92.5</c:v>
                </c:pt>
                <c:pt idx="35">
                  <c:v>92.75</c:v>
                </c:pt>
                <c:pt idx="36">
                  <c:v>93</c:v>
                </c:pt>
                <c:pt idx="37">
                  <c:v>93.25</c:v>
                </c:pt>
                <c:pt idx="38">
                  <c:v>93.5</c:v>
                </c:pt>
                <c:pt idx="39">
                  <c:v>93.75</c:v>
                </c:pt>
                <c:pt idx="40">
                  <c:v>94</c:v>
                </c:pt>
                <c:pt idx="41">
                  <c:v>94.25</c:v>
                </c:pt>
                <c:pt idx="42">
                  <c:v>94.5</c:v>
                </c:pt>
                <c:pt idx="43">
                  <c:v>94.75</c:v>
                </c:pt>
                <c:pt idx="44">
                  <c:v>95</c:v>
                </c:pt>
                <c:pt idx="45">
                  <c:v>95.25</c:v>
                </c:pt>
                <c:pt idx="46">
                  <c:v>95.5</c:v>
                </c:pt>
                <c:pt idx="47">
                  <c:v>95.75</c:v>
                </c:pt>
                <c:pt idx="48">
                  <c:v>96</c:v>
                </c:pt>
                <c:pt idx="49">
                  <c:v>96.25</c:v>
                </c:pt>
                <c:pt idx="50">
                  <c:v>96.5</c:v>
                </c:pt>
                <c:pt idx="51">
                  <c:v>96.75</c:v>
                </c:pt>
                <c:pt idx="52">
                  <c:v>97</c:v>
                </c:pt>
                <c:pt idx="53">
                  <c:v>97.25</c:v>
                </c:pt>
                <c:pt idx="54">
                  <c:v>97.5</c:v>
                </c:pt>
                <c:pt idx="55">
                  <c:v>97.75</c:v>
                </c:pt>
                <c:pt idx="56">
                  <c:v>98</c:v>
                </c:pt>
                <c:pt idx="57">
                  <c:v>98.25</c:v>
                </c:pt>
                <c:pt idx="58">
                  <c:v>98.5</c:v>
                </c:pt>
                <c:pt idx="59">
                  <c:v>98.75</c:v>
                </c:pt>
                <c:pt idx="60">
                  <c:v>99</c:v>
                </c:pt>
                <c:pt idx="61">
                  <c:v>99.25</c:v>
                </c:pt>
                <c:pt idx="62">
                  <c:v>99.5</c:v>
                </c:pt>
                <c:pt idx="63">
                  <c:v>99.75</c:v>
                </c:pt>
                <c:pt idx="64">
                  <c:v>100</c:v>
                </c:pt>
                <c:pt idx="65">
                  <c:v>100.25</c:v>
                </c:pt>
                <c:pt idx="66">
                  <c:v>100.5</c:v>
                </c:pt>
                <c:pt idx="67">
                  <c:v>100.75</c:v>
                </c:pt>
                <c:pt idx="68">
                  <c:v>101</c:v>
                </c:pt>
                <c:pt idx="69">
                  <c:v>101.25</c:v>
                </c:pt>
                <c:pt idx="70">
                  <c:v>101.5</c:v>
                </c:pt>
                <c:pt idx="71">
                  <c:v>101.75</c:v>
                </c:pt>
                <c:pt idx="72">
                  <c:v>102</c:v>
                </c:pt>
                <c:pt idx="73">
                  <c:v>102.25</c:v>
                </c:pt>
                <c:pt idx="74">
                  <c:v>102.5</c:v>
                </c:pt>
                <c:pt idx="75">
                  <c:v>102.75</c:v>
                </c:pt>
                <c:pt idx="76">
                  <c:v>103</c:v>
                </c:pt>
                <c:pt idx="77">
                  <c:v>103.25</c:v>
                </c:pt>
                <c:pt idx="78">
                  <c:v>103.5</c:v>
                </c:pt>
                <c:pt idx="79">
                  <c:v>103.75</c:v>
                </c:pt>
                <c:pt idx="80">
                  <c:v>104</c:v>
                </c:pt>
                <c:pt idx="81">
                  <c:v>104.25</c:v>
                </c:pt>
                <c:pt idx="82">
                  <c:v>104.5</c:v>
                </c:pt>
                <c:pt idx="83">
                  <c:v>104.75</c:v>
                </c:pt>
                <c:pt idx="84">
                  <c:v>105</c:v>
                </c:pt>
                <c:pt idx="85">
                  <c:v>105.25</c:v>
                </c:pt>
                <c:pt idx="86">
                  <c:v>105.5</c:v>
                </c:pt>
                <c:pt idx="87">
                  <c:v>105.75</c:v>
                </c:pt>
                <c:pt idx="88">
                  <c:v>106</c:v>
                </c:pt>
                <c:pt idx="89">
                  <c:v>106.25</c:v>
                </c:pt>
                <c:pt idx="90">
                  <c:v>106.5</c:v>
                </c:pt>
                <c:pt idx="91">
                  <c:v>106.75</c:v>
                </c:pt>
                <c:pt idx="92">
                  <c:v>107</c:v>
                </c:pt>
                <c:pt idx="93">
                  <c:v>107.25</c:v>
                </c:pt>
                <c:pt idx="94">
                  <c:v>107.5</c:v>
                </c:pt>
                <c:pt idx="95">
                  <c:v>107.75</c:v>
                </c:pt>
                <c:pt idx="96">
                  <c:v>108</c:v>
                </c:pt>
                <c:pt idx="97">
                  <c:v>108.25</c:v>
                </c:pt>
                <c:pt idx="98">
                  <c:v>108.5</c:v>
                </c:pt>
                <c:pt idx="99">
                  <c:v>108.75</c:v>
                </c:pt>
                <c:pt idx="100">
                  <c:v>109</c:v>
                </c:pt>
                <c:pt idx="101">
                  <c:v>109.25</c:v>
                </c:pt>
                <c:pt idx="102">
                  <c:v>109.5</c:v>
                </c:pt>
                <c:pt idx="103">
                  <c:v>109.75</c:v>
                </c:pt>
                <c:pt idx="104">
                  <c:v>110</c:v>
                </c:pt>
                <c:pt idx="105">
                  <c:v>110.25</c:v>
                </c:pt>
                <c:pt idx="106">
                  <c:v>110.5</c:v>
                </c:pt>
                <c:pt idx="107">
                  <c:v>110.75</c:v>
                </c:pt>
                <c:pt idx="108">
                  <c:v>111</c:v>
                </c:pt>
                <c:pt idx="109">
                  <c:v>111.25</c:v>
                </c:pt>
                <c:pt idx="110">
                  <c:v>111.5</c:v>
                </c:pt>
                <c:pt idx="111">
                  <c:v>111.75</c:v>
                </c:pt>
                <c:pt idx="112">
                  <c:v>112</c:v>
                </c:pt>
                <c:pt idx="113">
                  <c:v>112.25</c:v>
                </c:pt>
                <c:pt idx="114">
                  <c:v>112.5</c:v>
                </c:pt>
                <c:pt idx="115">
                  <c:v>112.75</c:v>
                </c:pt>
                <c:pt idx="116">
                  <c:v>113</c:v>
                </c:pt>
                <c:pt idx="117">
                  <c:v>113.25</c:v>
                </c:pt>
                <c:pt idx="118">
                  <c:v>113.5</c:v>
                </c:pt>
                <c:pt idx="119">
                  <c:v>113.75</c:v>
                </c:pt>
                <c:pt idx="120">
                  <c:v>114</c:v>
                </c:pt>
                <c:pt idx="121">
                  <c:v>114.25</c:v>
                </c:pt>
                <c:pt idx="122">
                  <c:v>114.5</c:v>
                </c:pt>
                <c:pt idx="123">
                  <c:v>114.75</c:v>
                </c:pt>
                <c:pt idx="124">
                  <c:v>115</c:v>
                </c:pt>
                <c:pt idx="125">
                  <c:v>115.25</c:v>
                </c:pt>
                <c:pt idx="126">
                  <c:v>115.5</c:v>
                </c:pt>
                <c:pt idx="127">
                  <c:v>115.75</c:v>
                </c:pt>
                <c:pt idx="128">
                  <c:v>116</c:v>
                </c:pt>
                <c:pt idx="129">
                  <c:v>116.25</c:v>
                </c:pt>
                <c:pt idx="130">
                  <c:v>116.5</c:v>
                </c:pt>
                <c:pt idx="131">
                  <c:v>116.75</c:v>
                </c:pt>
                <c:pt idx="132">
                  <c:v>117</c:v>
                </c:pt>
                <c:pt idx="133">
                  <c:v>117.25</c:v>
                </c:pt>
                <c:pt idx="134">
                  <c:v>117.5</c:v>
                </c:pt>
                <c:pt idx="135">
                  <c:v>117.75</c:v>
                </c:pt>
                <c:pt idx="136">
                  <c:v>118</c:v>
                </c:pt>
                <c:pt idx="137">
                  <c:v>118.25</c:v>
                </c:pt>
                <c:pt idx="138">
                  <c:v>118.5</c:v>
                </c:pt>
                <c:pt idx="139">
                  <c:v>118.75</c:v>
                </c:pt>
                <c:pt idx="140">
                  <c:v>119</c:v>
                </c:pt>
              </c:numCache>
            </c:numRef>
          </c:cat>
          <c:val>
            <c:numRef>
              <c:f>'Fig 9.12'!$Z$1:$Z$141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0.13298076013381088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140217344"/>
        <c:axId val="169566976"/>
      </c:barChart>
      <c:lineChart>
        <c:grouping val="standard"/>
        <c:varyColors val="0"/>
        <c:ser>
          <c:idx val="2"/>
          <c:order val="0"/>
          <c:spPr>
            <a:ln w="22225"/>
          </c:spPr>
          <c:marker>
            <c:symbol val="none"/>
          </c:marker>
          <c:cat>
            <c:numRef>
              <c:f>'Fig 9.12'!$V$1:$V$141</c:f>
              <c:numCache>
                <c:formatCode>General</c:formatCode>
                <c:ptCount val="141"/>
                <c:pt idx="0">
                  <c:v>84</c:v>
                </c:pt>
                <c:pt idx="1">
                  <c:v>84.25</c:v>
                </c:pt>
                <c:pt idx="2">
                  <c:v>84.5</c:v>
                </c:pt>
                <c:pt idx="3">
                  <c:v>84.75</c:v>
                </c:pt>
                <c:pt idx="4">
                  <c:v>85</c:v>
                </c:pt>
                <c:pt idx="5">
                  <c:v>85.25</c:v>
                </c:pt>
                <c:pt idx="6">
                  <c:v>85.5</c:v>
                </c:pt>
                <c:pt idx="7">
                  <c:v>85.75</c:v>
                </c:pt>
                <c:pt idx="8">
                  <c:v>86</c:v>
                </c:pt>
                <c:pt idx="9">
                  <c:v>86.25</c:v>
                </c:pt>
                <c:pt idx="10">
                  <c:v>86.5</c:v>
                </c:pt>
                <c:pt idx="11">
                  <c:v>86.75</c:v>
                </c:pt>
                <c:pt idx="12">
                  <c:v>87</c:v>
                </c:pt>
                <c:pt idx="13">
                  <c:v>87.25</c:v>
                </c:pt>
                <c:pt idx="14">
                  <c:v>87.5</c:v>
                </c:pt>
                <c:pt idx="15">
                  <c:v>87.75</c:v>
                </c:pt>
                <c:pt idx="16">
                  <c:v>88</c:v>
                </c:pt>
                <c:pt idx="17">
                  <c:v>88.25</c:v>
                </c:pt>
                <c:pt idx="18">
                  <c:v>88.5</c:v>
                </c:pt>
                <c:pt idx="19">
                  <c:v>88.75</c:v>
                </c:pt>
                <c:pt idx="20">
                  <c:v>89</c:v>
                </c:pt>
                <c:pt idx="21">
                  <c:v>89.25</c:v>
                </c:pt>
                <c:pt idx="22">
                  <c:v>89.5</c:v>
                </c:pt>
                <c:pt idx="23">
                  <c:v>89.75</c:v>
                </c:pt>
                <c:pt idx="24">
                  <c:v>90</c:v>
                </c:pt>
                <c:pt idx="25">
                  <c:v>90.25</c:v>
                </c:pt>
                <c:pt idx="26">
                  <c:v>90.5</c:v>
                </c:pt>
                <c:pt idx="27">
                  <c:v>90.75</c:v>
                </c:pt>
                <c:pt idx="28">
                  <c:v>91</c:v>
                </c:pt>
                <c:pt idx="29">
                  <c:v>91.25</c:v>
                </c:pt>
                <c:pt idx="30">
                  <c:v>91.5</c:v>
                </c:pt>
                <c:pt idx="31">
                  <c:v>91.75</c:v>
                </c:pt>
                <c:pt idx="32">
                  <c:v>92</c:v>
                </c:pt>
                <c:pt idx="33">
                  <c:v>92.25</c:v>
                </c:pt>
                <c:pt idx="34">
                  <c:v>92.5</c:v>
                </c:pt>
                <c:pt idx="35">
                  <c:v>92.75</c:v>
                </c:pt>
                <c:pt idx="36">
                  <c:v>93</c:v>
                </c:pt>
                <c:pt idx="37">
                  <c:v>93.25</c:v>
                </c:pt>
                <c:pt idx="38">
                  <c:v>93.5</c:v>
                </c:pt>
                <c:pt idx="39">
                  <c:v>93.75</c:v>
                </c:pt>
                <c:pt idx="40">
                  <c:v>94</c:v>
                </c:pt>
                <c:pt idx="41">
                  <c:v>94.25</c:v>
                </c:pt>
                <c:pt idx="42">
                  <c:v>94.5</c:v>
                </c:pt>
                <c:pt idx="43">
                  <c:v>94.75</c:v>
                </c:pt>
                <c:pt idx="44">
                  <c:v>95</c:v>
                </c:pt>
                <c:pt idx="45">
                  <c:v>95.25</c:v>
                </c:pt>
                <c:pt idx="46">
                  <c:v>95.5</c:v>
                </c:pt>
                <c:pt idx="47">
                  <c:v>95.75</c:v>
                </c:pt>
                <c:pt idx="48">
                  <c:v>96</c:v>
                </c:pt>
                <c:pt idx="49">
                  <c:v>96.25</c:v>
                </c:pt>
                <c:pt idx="50">
                  <c:v>96.5</c:v>
                </c:pt>
                <c:pt idx="51">
                  <c:v>96.75</c:v>
                </c:pt>
                <c:pt idx="52">
                  <c:v>97</c:v>
                </c:pt>
                <c:pt idx="53">
                  <c:v>97.25</c:v>
                </c:pt>
                <c:pt idx="54">
                  <c:v>97.5</c:v>
                </c:pt>
                <c:pt idx="55">
                  <c:v>97.75</c:v>
                </c:pt>
                <c:pt idx="56">
                  <c:v>98</c:v>
                </c:pt>
                <c:pt idx="57">
                  <c:v>98.25</c:v>
                </c:pt>
                <c:pt idx="58">
                  <c:v>98.5</c:v>
                </c:pt>
                <c:pt idx="59">
                  <c:v>98.75</c:v>
                </c:pt>
                <c:pt idx="60">
                  <c:v>99</c:v>
                </c:pt>
                <c:pt idx="61">
                  <c:v>99.25</c:v>
                </c:pt>
                <c:pt idx="62">
                  <c:v>99.5</c:v>
                </c:pt>
                <c:pt idx="63">
                  <c:v>99.75</c:v>
                </c:pt>
                <c:pt idx="64">
                  <c:v>100</c:v>
                </c:pt>
                <c:pt idx="65">
                  <c:v>100.25</c:v>
                </c:pt>
                <c:pt idx="66">
                  <c:v>100.5</c:v>
                </c:pt>
                <c:pt idx="67">
                  <c:v>100.75</c:v>
                </c:pt>
                <c:pt idx="68">
                  <c:v>101</c:v>
                </c:pt>
                <c:pt idx="69">
                  <c:v>101.25</c:v>
                </c:pt>
                <c:pt idx="70">
                  <c:v>101.5</c:v>
                </c:pt>
                <c:pt idx="71">
                  <c:v>101.75</c:v>
                </c:pt>
                <c:pt idx="72">
                  <c:v>102</c:v>
                </c:pt>
                <c:pt idx="73">
                  <c:v>102.25</c:v>
                </c:pt>
                <c:pt idx="74">
                  <c:v>102.5</c:v>
                </c:pt>
                <c:pt idx="75">
                  <c:v>102.75</c:v>
                </c:pt>
                <c:pt idx="76">
                  <c:v>103</c:v>
                </c:pt>
                <c:pt idx="77">
                  <c:v>103.25</c:v>
                </c:pt>
                <c:pt idx="78">
                  <c:v>103.5</c:v>
                </c:pt>
                <c:pt idx="79">
                  <c:v>103.75</c:v>
                </c:pt>
                <c:pt idx="80">
                  <c:v>104</c:v>
                </c:pt>
                <c:pt idx="81">
                  <c:v>104.25</c:v>
                </c:pt>
                <c:pt idx="82">
                  <c:v>104.5</c:v>
                </c:pt>
                <c:pt idx="83">
                  <c:v>104.75</c:v>
                </c:pt>
                <c:pt idx="84">
                  <c:v>105</c:v>
                </c:pt>
                <c:pt idx="85">
                  <c:v>105.25</c:v>
                </c:pt>
                <c:pt idx="86">
                  <c:v>105.5</c:v>
                </c:pt>
                <c:pt idx="87">
                  <c:v>105.75</c:v>
                </c:pt>
                <c:pt idx="88">
                  <c:v>106</c:v>
                </c:pt>
                <c:pt idx="89">
                  <c:v>106.25</c:v>
                </c:pt>
                <c:pt idx="90">
                  <c:v>106.5</c:v>
                </c:pt>
                <c:pt idx="91">
                  <c:v>106.75</c:v>
                </c:pt>
                <c:pt idx="92">
                  <c:v>107</c:v>
                </c:pt>
                <c:pt idx="93">
                  <c:v>107.25</c:v>
                </c:pt>
                <c:pt idx="94">
                  <c:v>107.5</c:v>
                </c:pt>
                <c:pt idx="95">
                  <c:v>107.75</c:v>
                </c:pt>
                <c:pt idx="96">
                  <c:v>108</c:v>
                </c:pt>
                <c:pt idx="97">
                  <c:v>108.25</c:v>
                </c:pt>
                <c:pt idx="98">
                  <c:v>108.5</c:v>
                </c:pt>
                <c:pt idx="99">
                  <c:v>108.75</c:v>
                </c:pt>
                <c:pt idx="100">
                  <c:v>109</c:v>
                </c:pt>
                <c:pt idx="101">
                  <c:v>109.25</c:v>
                </c:pt>
                <c:pt idx="102">
                  <c:v>109.5</c:v>
                </c:pt>
                <c:pt idx="103">
                  <c:v>109.75</c:v>
                </c:pt>
                <c:pt idx="104">
                  <c:v>110</c:v>
                </c:pt>
                <c:pt idx="105">
                  <c:v>110.25</c:v>
                </c:pt>
                <c:pt idx="106">
                  <c:v>110.5</c:v>
                </c:pt>
                <c:pt idx="107">
                  <c:v>110.75</c:v>
                </c:pt>
                <c:pt idx="108">
                  <c:v>111</c:v>
                </c:pt>
                <c:pt idx="109">
                  <c:v>111.25</c:v>
                </c:pt>
                <c:pt idx="110">
                  <c:v>111.5</c:v>
                </c:pt>
                <c:pt idx="111">
                  <c:v>111.75</c:v>
                </c:pt>
                <c:pt idx="112">
                  <c:v>112</c:v>
                </c:pt>
                <c:pt idx="113">
                  <c:v>112.25</c:v>
                </c:pt>
                <c:pt idx="114">
                  <c:v>112.5</c:v>
                </c:pt>
                <c:pt idx="115">
                  <c:v>112.75</c:v>
                </c:pt>
                <c:pt idx="116">
                  <c:v>113</c:v>
                </c:pt>
                <c:pt idx="117">
                  <c:v>113.25</c:v>
                </c:pt>
                <c:pt idx="118">
                  <c:v>113.5</c:v>
                </c:pt>
                <c:pt idx="119">
                  <c:v>113.75</c:v>
                </c:pt>
                <c:pt idx="120">
                  <c:v>114</c:v>
                </c:pt>
                <c:pt idx="121">
                  <c:v>114.25</c:v>
                </c:pt>
                <c:pt idx="122">
                  <c:v>114.5</c:v>
                </c:pt>
                <c:pt idx="123">
                  <c:v>114.75</c:v>
                </c:pt>
                <c:pt idx="124">
                  <c:v>115</c:v>
                </c:pt>
                <c:pt idx="125">
                  <c:v>115.25</c:v>
                </c:pt>
                <c:pt idx="126">
                  <c:v>115.5</c:v>
                </c:pt>
                <c:pt idx="127">
                  <c:v>115.75</c:v>
                </c:pt>
                <c:pt idx="128">
                  <c:v>116</c:v>
                </c:pt>
                <c:pt idx="129">
                  <c:v>116.25</c:v>
                </c:pt>
                <c:pt idx="130">
                  <c:v>116.5</c:v>
                </c:pt>
                <c:pt idx="131">
                  <c:v>116.75</c:v>
                </c:pt>
                <c:pt idx="132">
                  <c:v>117</c:v>
                </c:pt>
                <c:pt idx="133">
                  <c:v>117.25</c:v>
                </c:pt>
                <c:pt idx="134">
                  <c:v>117.5</c:v>
                </c:pt>
                <c:pt idx="135">
                  <c:v>117.75</c:v>
                </c:pt>
                <c:pt idx="136">
                  <c:v>118</c:v>
                </c:pt>
                <c:pt idx="137">
                  <c:v>118.25</c:v>
                </c:pt>
                <c:pt idx="138">
                  <c:v>118.5</c:v>
                </c:pt>
                <c:pt idx="139">
                  <c:v>118.75</c:v>
                </c:pt>
                <c:pt idx="140">
                  <c:v>119</c:v>
                </c:pt>
              </c:numCache>
            </c:numRef>
          </c:cat>
          <c:val>
            <c:numRef>
              <c:f>'Fig 9.12'!$W$1:$W$141</c:f>
              <c:numCache>
                <c:formatCode>General</c:formatCode>
                <c:ptCount val="141"/>
                <c:pt idx="0">
                  <c:v>8.8543396950730421E-8</c:v>
                </c:pt>
                <c:pt idx="1">
                  <c:v>1.3761569962099995E-7</c:v>
                </c:pt>
                <c:pt idx="2">
                  <c:v>2.1240456738902849E-7</c:v>
                </c:pt>
                <c:pt idx="3">
                  <c:v>3.2556955523698531E-7</c:v>
                </c:pt>
                <c:pt idx="4">
                  <c:v>4.9557317157809919E-7</c:v>
                </c:pt>
                <c:pt idx="5">
                  <c:v>7.4912769740900081E-7</c:v>
                </c:pt>
                <c:pt idx="6">
                  <c:v>1.1245738687156055E-6</c:v>
                </c:pt>
                <c:pt idx="7">
                  <c:v>1.6765024295308152E-6</c:v>
                </c:pt>
                <c:pt idx="8">
                  <c:v>2.4820152902099967E-6</c:v>
                </c:pt>
                <c:pt idx="9">
                  <c:v>3.6491253687117851E-6</c:v>
                </c:pt>
                <c:pt idx="10">
                  <c:v>5.3279137023018252E-6</c:v>
                </c:pt>
                <c:pt idx="11">
                  <c:v>7.7251984661845688E-6</c:v>
                </c:pt>
                <c:pt idx="12">
                  <c:v>1.1123620798546141E-5</c:v>
                </c:pt>
                <c:pt idx="13">
                  <c:v>1.5906212180401649E-5</c:v>
                </c:pt>
                <c:pt idx="14">
                  <c:v>2.2587669962939214E-5</c:v>
                </c:pt>
                <c:pt idx="15">
                  <c:v>3.1853720250046455E-5</c:v>
                </c:pt>
                <c:pt idx="16">
                  <c:v>4.4610075254961789E-5</c:v>
                </c:pt>
                <c:pt idx="17">
                  <c:v>6.2042575265248048E-5</c:v>
                </c:pt>
                <c:pt idx="18">
                  <c:v>8.5690118354102114E-5</c:v>
                </c:pt>
                <c:pt idx="19">
                  <c:v>1.1753189412248181E-4</c:v>
                </c:pt>
                <c:pt idx="20">
                  <c:v>1.6009021720694023E-4</c:v>
                </c:pt>
                <c:pt idx="21">
                  <c:v>2.1654986563985457E-4</c:v>
                </c:pt>
                <c:pt idx="22">
                  <c:v>2.9089423168192E-4</c:v>
                </c:pt>
                <c:pt idx="23">
                  <c:v>3.8805775457212823E-4</c:v>
                </c:pt>
                <c:pt idx="24">
                  <c:v>5.140929987637018E-4</c:v>
                </c:pt>
                <c:pt idx="25">
                  <c:v>6.76349352433256E-4</c:v>
                </c:pt>
                <c:pt idx="26">
                  <c:v>8.8365865147670174E-4</c:v>
                </c:pt>
                <c:pt idx="27">
                  <c:v>1.1465211090608322E-3</c:v>
                </c:pt>
                <c:pt idx="28">
                  <c:v>1.4772828039793357E-3</c:v>
                </c:pt>
                <c:pt idx="29">
                  <c:v>1.8902937398152971E-3</c:v>
                </c:pt>
                <c:pt idx="30">
                  <c:v>2.4020332548697408E-3</c:v>
                </c:pt>
                <c:pt idx="31">
                  <c:v>3.031187500530351E-3</c:v>
                </c:pt>
                <c:pt idx="32">
                  <c:v>3.798662007932481E-3</c:v>
                </c:pt>
                <c:pt idx="33">
                  <c:v>4.7275112514790999E-3</c:v>
                </c:pt>
                <c:pt idx="34">
                  <c:v>5.8427668311895132E-3</c:v>
                </c:pt>
                <c:pt idx="35">
                  <c:v>7.1711466722578863E-3</c:v>
                </c:pt>
                <c:pt idx="36">
                  <c:v>8.7406296979031604E-3</c:v>
                </c:pt>
                <c:pt idx="37">
                  <c:v>1.0579883945222473E-2</c:v>
                </c:pt>
                <c:pt idx="38">
                  <c:v>1.2717541168805994E-2</c:v>
                </c:pt>
                <c:pt idx="39">
                  <c:v>1.5181317624301858E-2</c:v>
                </c:pt>
                <c:pt idx="40">
                  <c:v>1.7996988837729353E-2</c:v>
                </c:pt>
                <c:pt idx="41">
                  <c:v>2.1187235505654111E-2</c:v>
                </c:pt>
                <c:pt idx="42">
                  <c:v>2.4770387852997702E-2</c:v>
                </c:pt>
                <c:pt idx="43">
                  <c:v>2.8759106275503838E-2</c:v>
                </c:pt>
                <c:pt idx="44">
                  <c:v>3.3159046264249557E-2</c:v>
                </c:pt>
                <c:pt idx="45">
                  <c:v>3.7967564706730628E-2</c:v>
                </c:pt>
                <c:pt idx="46">
                  <c:v>4.3172531888630579E-2</c:v>
                </c:pt>
                <c:pt idx="47">
                  <c:v>4.8751318093178571E-2</c:v>
                </c:pt>
                <c:pt idx="48">
                  <c:v>5.4670024891997876E-2</c:v>
                </c:pt>
                <c:pt idx="49">
                  <c:v>6.0883028463007305E-2</c:v>
                </c:pt>
                <c:pt idx="50">
                  <c:v>6.7332895184686298E-2</c:v>
                </c:pt>
                <c:pt idx="51">
                  <c:v>7.3950718235245322E-2</c:v>
                </c:pt>
                <c:pt idx="52">
                  <c:v>8.0656908173047798E-2</c:v>
                </c:pt>
                <c:pt idx="53">
                  <c:v>8.7362451026100477E-2</c:v>
                </c:pt>
                <c:pt idx="54">
                  <c:v>9.3970625136767516E-2</c:v>
                </c:pt>
                <c:pt idx="55">
                  <c:v>0.10037914405160148</c:v>
                </c:pt>
                <c:pt idx="56">
                  <c:v>0.10648266850745074</c:v>
                </c:pt>
                <c:pt idx="57">
                  <c:v>0.11217560758165106</c:v>
                </c:pt>
                <c:pt idx="58">
                  <c:v>0.11735510892143317</c:v>
                </c:pt>
                <c:pt idx="59">
                  <c:v>0.12192412213800081</c:v>
                </c:pt>
                <c:pt idx="60">
                  <c:v>0.12579440923099772</c:v>
                </c:pt>
                <c:pt idx="61">
                  <c:v>0.1288893722676164</c:v>
                </c:pt>
                <c:pt idx="62">
                  <c:v>0.13114657203397997</c:v>
                </c:pt>
                <c:pt idx="63">
                  <c:v>0.13251982208611399</c:v>
                </c:pt>
                <c:pt idx="64">
                  <c:v>0.13298076013381088</c:v>
                </c:pt>
                <c:pt idx="65">
                  <c:v>0.13251982208611399</c:v>
                </c:pt>
                <c:pt idx="66">
                  <c:v>0.13114657203397997</c:v>
                </c:pt>
                <c:pt idx="67">
                  <c:v>0.1288893722676164</c:v>
                </c:pt>
                <c:pt idx="68">
                  <c:v>0.12579440923099772</c:v>
                </c:pt>
                <c:pt idx="69">
                  <c:v>0.12192412213800081</c:v>
                </c:pt>
                <c:pt idx="70">
                  <c:v>0.11735510892143317</c:v>
                </c:pt>
                <c:pt idx="71">
                  <c:v>0.11217560758165106</c:v>
                </c:pt>
                <c:pt idx="72">
                  <c:v>0.10648266850745074</c:v>
                </c:pt>
                <c:pt idx="73">
                  <c:v>0.10037914405160148</c:v>
                </c:pt>
                <c:pt idx="74">
                  <c:v>9.3970625136767516E-2</c:v>
                </c:pt>
                <c:pt idx="75">
                  <c:v>8.7362451026100477E-2</c:v>
                </c:pt>
                <c:pt idx="76">
                  <c:v>8.0656908173047798E-2</c:v>
                </c:pt>
                <c:pt idx="77">
                  <c:v>7.3950718235245322E-2</c:v>
                </c:pt>
                <c:pt idx="78">
                  <c:v>6.7332895184686298E-2</c:v>
                </c:pt>
                <c:pt idx="79">
                  <c:v>6.0883028463007305E-2</c:v>
                </c:pt>
                <c:pt idx="80">
                  <c:v>5.4670024891997876E-2</c:v>
                </c:pt>
                <c:pt idx="81">
                  <c:v>4.8751318093178571E-2</c:v>
                </c:pt>
                <c:pt idx="82">
                  <c:v>4.3172531888630579E-2</c:v>
                </c:pt>
                <c:pt idx="83">
                  <c:v>3.7967564706730628E-2</c:v>
                </c:pt>
                <c:pt idx="84">
                  <c:v>3.3159046264249557E-2</c:v>
                </c:pt>
                <c:pt idx="85">
                  <c:v>2.8759106275503838E-2</c:v>
                </c:pt>
                <c:pt idx="86">
                  <c:v>2.4770387852997702E-2</c:v>
                </c:pt>
                <c:pt idx="87">
                  <c:v>2.1187235505654111E-2</c:v>
                </c:pt>
                <c:pt idx="88">
                  <c:v>1.7996988837729353E-2</c:v>
                </c:pt>
                <c:pt idx="89">
                  <c:v>1.5181317624301858E-2</c:v>
                </c:pt>
                <c:pt idx="90">
                  <c:v>1.2717541168805994E-2</c:v>
                </c:pt>
                <c:pt idx="91">
                  <c:v>1.0579883945222473E-2</c:v>
                </c:pt>
                <c:pt idx="92">
                  <c:v>8.7406296979031604E-3</c:v>
                </c:pt>
                <c:pt idx="93">
                  <c:v>7.1711466722578863E-3</c:v>
                </c:pt>
                <c:pt idx="94">
                  <c:v>5.8427668311895132E-3</c:v>
                </c:pt>
                <c:pt idx="95">
                  <c:v>4.7275112514790999E-3</c:v>
                </c:pt>
                <c:pt idx="96">
                  <c:v>3.798662007932481E-3</c:v>
                </c:pt>
                <c:pt idx="97">
                  <c:v>3.031187500530351E-3</c:v>
                </c:pt>
                <c:pt idx="98">
                  <c:v>2.4020332548697408E-3</c:v>
                </c:pt>
                <c:pt idx="99">
                  <c:v>1.8902937398152971E-3</c:v>
                </c:pt>
                <c:pt idx="100">
                  <c:v>1.4772828039793357E-3</c:v>
                </c:pt>
                <c:pt idx="101">
                  <c:v>1.1465211090608322E-3</c:v>
                </c:pt>
                <c:pt idx="102">
                  <c:v>8.8365865147670174E-4</c:v>
                </c:pt>
                <c:pt idx="103">
                  <c:v>6.76349352433256E-4</c:v>
                </c:pt>
                <c:pt idx="104">
                  <c:v>5.140929987637018E-4</c:v>
                </c:pt>
                <c:pt idx="105">
                  <c:v>3.8805775457212823E-4</c:v>
                </c:pt>
                <c:pt idx="106">
                  <c:v>2.9089423168192E-4</c:v>
                </c:pt>
                <c:pt idx="107">
                  <c:v>2.1654986563985457E-4</c:v>
                </c:pt>
                <c:pt idx="108">
                  <c:v>1.6009021720694023E-4</c:v>
                </c:pt>
                <c:pt idx="109">
                  <c:v>1.1753189412248181E-4</c:v>
                </c:pt>
                <c:pt idx="110">
                  <c:v>8.5690118354102114E-5</c:v>
                </c:pt>
                <c:pt idx="111">
                  <c:v>6.2042575265248048E-5</c:v>
                </c:pt>
                <c:pt idx="112">
                  <c:v>4.4610075254961789E-5</c:v>
                </c:pt>
                <c:pt idx="113">
                  <c:v>3.1853720250046455E-5</c:v>
                </c:pt>
                <c:pt idx="114">
                  <c:v>2.2587669962939214E-5</c:v>
                </c:pt>
                <c:pt idx="115">
                  <c:v>1.5906212180401649E-5</c:v>
                </c:pt>
                <c:pt idx="116">
                  <c:v>1.1123620798546141E-5</c:v>
                </c:pt>
                <c:pt idx="117">
                  <c:v>7.7251984661845688E-6</c:v>
                </c:pt>
                <c:pt idx="118">
                  <c:v>5.3279137023018252E-6</c:v>
                </c:pt>
                <c:pt idx="119">
                  <c:v>3.6491253687117851E-6</c:v>
                </c:pt>
                <c:pt idx="120">
                  <c:v>2.4820152902099967E-6</c:v>
                </c:pt>
                <c:pt idx="121">
                  <c:v>1.6765024295308152E-6</c:v>
                </c:pt>
                <c:pt idx="122">
                  <c:v>1.1245738687156055E-6</c:v>
                </c:pt>
                <c:pt idx="123">
                  <c:v>7.4912769740900081E-7</c:v>
                </c:pt>
                <c:pt idx="124">
                  <c:v>4.9557317157809919E-7</c:v>
                </c:pt>
                <c:pt idx="125">
                  <c:v>3.2556955523698531E-7</c:v>
                </c:pt>
                <c:pt idx="126">
                  <c:v>2.1240456738902849E-7</c:v>
                </c:pt>
                <c:pt idx="127">
                  <c:v>1.3761569962099995E-7</c:v>
                </c:pt>
                <c:pt idx="128">
                  <c:v>8.8543396950730421E-8</c:v>
                </c:pt>
                <c:pt idx="129">
                  <c:v>5.6575505480938248E-8</c:v>
                </c:pt>
                <c:pt idx="130">
                  <c:v>3.5899200141810918E-8</c:v>
                </c:pt>
                <c:pt idx="131">
                  <c:v>2.2621696310938272E-8</c:v>
                </c:pt>
                <c:pt idx="132">
                  <c:v>1.4156295821516289E-8</c:v>
                </c:pt>
                <c:pt idx="133">
                  <c:v>8.7974773452352462E-9</c:v>
                </c:pt>
                <c:pt idx="134">
                  <c:v>5.4293864025285134E-9</c:v>
                </c:pt>
                <c:pt idx="135">
                  <c:v>3.3275716137757398E-9</c:v>
                </c:pt>
                <c:pt idx="136">
                  <c:v>2.0252942832744286E-9</c:v>
                </c:pt>
                <c:pt idx="137">
                  <c:v>1.224145185733778E-9</c:v>
                </c:pt>
                <c:pt idx="138">
                  <c:v>7.3478754658720721E-10</c:v>
                </c:pt>
                <c:pt idx="139">
                  <c:v>4.380006060519613E-10</c:v>
                </c:pt>
                <c:pt idx="140">
                  <c:v>2.5928160226898982E-10</c:v>
                </c:pt>
              </c:numCache>
            </c:numRef>
          </c:val>
          <c:smooth val="1"/>
        </c:ser>
        <c:ser>
          <c:idx val="3"/>
          <c:order val="1"/>
          <c:spPr>
            <a:ln w="22225"/>
          </c:spPr>
          <c:marker>
            <c:symbol val="none"/>
          </c:marker>
          <c:cat>
            <c:numRef>
              <c:f>'Fig 9.12'!$V$1:$V$141</c:f>
              <c:numCache>
                <c:formatCode>General</c:formatCode>
                <c:ptCount val="141"/>
                <c:pt idx="0">
                  <c:v>84</c:v>
                </c:pt>
                <c:pt idx="1">
                  <c:v>84.25</c:v>
                </c:pt>
                <c:pt idx="2">
                  <c:v>84.5</c:v>
                </c:pt>
                <c:pt idx="3">
                  <c:v>84.75</c:v>
                </c:pt>
                <c:pt idx="4">
                  <c:v>85</c:v>
                </c:pt>
                <c:pt idx="5">
                  <c:v>85.25</c:v>
                </c:pt>
                <c:pt idx="6">
                  <c:v>85.5</c:v>
                </c:pt>
                <c:pt idx="7">
                  <c:v>85.75</c:v>
                </c:pt>
                <c:pt idx="8">
                  <c:v>86</c:v>
                </c:pt>
                <c:pt idx="9">
                  <c:v>86.25</c:v>
                </c:pt>
                <c:pt idx="10">
                  <c:v>86.5</c:v>
                </c:pt>
                <c:pt idx="11">
                  <c:v>86.75</c:v>
                </c:pt>
                <c:pt idx="12">
                  <c:v>87</c:v>
                </c:pt>
                <c:pt idx="13">
                  <c:v>87.25</c:v>
                </c:pt>
                <c:pt idx="14">
                  <c:v>87.5</c:v>
                </c:pt>
                <c:pt idx="15">
                  <c:v>87.75</c:v>
                </c:pt>
                <c:pt idx="16">
                  <c:v>88</c:v>
                </c:pt>
                <c:pt idx="17">
                  <c:v>88.25</c:v>
                </c:pt>
                <c:pt idx="18">
                  <c:v>88.5</c:v>
                </c:pt>
                <c:pt idx="19">
                  <c:v>88.75</c:v>
                </c:pt>
                <c:pt idx="20">
                  <c:v>89</c:v>
                </c:pt>
                <c:pt idx="21">
                  <c:v>89.25</c:v>
                </c:pt>
                <c:pt idx="22">
                  <c:v>89.5</c:v>
                </c:pt>
                <c:pt idx="23">
                  <c:v>89.75</c:v>
                </c:pt>
                <c:pt idx="24">
                  <c:v>90</c:v>
                </c:pt>
                <c:pt idx="25">
                  <c:v>90.25</c:v>
                </c:pt>
                <c:pt idx="26">
                  <c:v>90.5</c:v>
                </c:pt>
                <c:pt idx="27">
                  <c:v>90.75</c:v>
                </c:pt>
                <c:pt idx="28">
                  <c:v>91</c:v>
                </c:pt>
                <c:pt idx="29">
                  <c:v>91.25</c:v>
                </c:pt>
                <c:pt idx="30">
                  <c:v>91.5</c:v>
                </c:pt>
                <c:pt idx="31">
                  <c:v>91.75</c:v>
                </c:pt>
                <c:pt idx="32">
                  <c:v>92</c:v>
                </c:pt>
                <c:pt idx="33">
                  <c:v>92.25</c:v>
                </c:pt>
                <c:pt idx="34">
                  <c:v>92.5</c:v>
                </c:pt>
                <c:pt idx="35">
                  <c:v>92.75</c:v>
                </c:pt>
                <c:pt idx="36">
                  <c:v>93</c:v>
                </c:pt>
                <c:pt idx="37">
                  <c:v>93.25</c:v>
                </c:pt>
                <c:pt idx="38">
                  <c:v>93.5</c:v>
                </c:pt>
                <c:pt idx="39">
                  <c:v>93.75</c:v>
                </c:pt>
                <c:pt idx="40">
                  <c:v>94</c:v>
                </c:pt>
                <c:pt idx="41">
                  <c:v>94.25</c:v>
                </c:pt>
                <c:pt idx="42">
                  <c:v>94.5</c:v>
                </c:pt>
                <c:pt idx="43">
                  <c:v>94.75</c:v>
                </c:pt>
                <c:pt idx="44">
                  <c:v>95</c:v>
                </c:pt>
                <c:pt idx="45">
                  <c:v>95.25</c:v>
                </c:pt>
                <c:pt idx="46">
                  <c:v>95.5</c:v>
                </c:pt>
                <c:pt idx="47">
                  <c:v>95.75</c:v>
                </c:pt>
                <c:pt idx="48">
                  <c:v>96</c:v>
                </c:pt>
                <c:pt idx="49">
                  <c:v>96.25</c:v>
                </c:pt>
                <c:pt idx="50">
                  <c:v>96.5</c:v>
                </c:pt>
                <c:pt idx="51">
                  <c:v>96.75</c:v>
                </c:pt>
                <c:pt idx="52">
                  <c:v>97</c:v>
                </c:pt>
                <c:pt idx="53">
                  <c:v>97.25</c:v>
                </c:pt>
                <c:pt idx="54">
                  <c:v>97.5</c:v>
                </c:pt>
                <c:pt idx="55">
                  <c:v>97.75</c:v>
                </c:pt>
                <c:pt idx="56">
                  <c:v>98</c:v>
                </c:pt>
                <c:pt idx="57">
                  <c:v>98.25</c:v>
                </c:pt>
                <c:pt idx="58">
                  <c:v>98.5</c:v>
                </c:pt>
                <c:pt idx="59">
                  <c:v>98.75</c:v>
                </c:pt>
                <c:pt idx="60">
                  <c:v>99</c:v>
                </c:pt>
                <c:pt idx="61">
                  <c:v>99.25</c:v>
                </c:pt>
                <c:pt idx="62">
                  <c:v>99.5</c:v>
                </c:pt>
                <c:pt idx="63">
                  <c:v>99.75</c:v>
                </c:pt>
                <c:pt idx="64">
                  <c:v>100</c:v>
                </c:pt>
                <c:pt idx="65">
                  <c:v>100.25</c:v>
                </c:pt>
                <c:pt idx="66">
                  <c:v>100.5</c:v>
                </c:pt>
                <c:pt idx="67">
                  <c:v>100.75</c:v>
                </c:pt>
                <c:pt idx="68">
                  <c:v>101</c:v>
                </c:pt>
                <c:pt idx="69">
                  <c:v>101.25</c:v>
                </c:pt>
                <c:pt idx="70">
                  <c:v>101.5</c:v>
                </c:pt>
                <c:pt idx="71">
                  <c:v>101.75</c:v>
                </c:pt>
                <c:pt idx="72">
                  <c:v>102</c:v>
                </c:pt>
                <c:pt idx="73">
                  <c:v>102.25</c:v>
                </c:pt>
                <c:pt idx="74">
                  <c:v>102.5</c:v>
                </c:pt>
                <c:pt idx="75">
                  <c:v>102.75</c:v>
                </c:pt>
                <c:pt idx="76">
                  <c:v>103</c:v>
                </c:pt>
                <c:pt idx="77">
                  <c:v>103.25</c:v>
                </c:pt>
                <c:pt idx="78">
                  <c:v>103.5</c:v>
                </c:pt>
                <c:pt idx="79">
                  <c:v>103.75</c:v>
                </c:pt>
                <c:pt idx="80">
                  <c:v>104</c:v>
                </c:pt>
                <c:pt idx="81">
                  <c:v>104.25</c:v>
                </c:pt>
                <c:pt idx="82">
                  <c:v>104.5</c:v>
                </c:pt>
                <c:pt idx="83">
                  <c:v>104.75</c:v>
                </c:pt>
                <c:pt idx="84">
                  <c:v>105</c:v>
                </c:pt>
                <c:pt idx="85">
                  <c:v>105.25</c:v>
                </c:pt>
                <c:pt idx="86">
                  <c:v>105.5</c:v>
                </c:pt>
                <c:pt idx="87">
                  <c:v>105.75</c:v>
                </c:pt>
                <c:pt idx="88">
                  <c:v>106</c:v>
                </c:pt>
                <c:pt idx="89">
                  <c:v>106.25</c:v>
                </c:pt>
                <c:pt idx="90">
                  <c:v>106.5</c:v>
                </c:pt>
                <c:pt idx="91">
                  <c:v>106.75</c:v>
                </c:pt>
                <c:pt idx="92">
                  <c:v>107</c:v>
                </c:pt>
                <c:pt idx="93">
                  <c:v>107.25</c:v>
                </c:pt>
                <c:pt idx="94">
                  <c:v>107.5</c:v>
                </c:pt>
                <c:pt idx="95">
                  <c:v>107.75</c:v>
                </c:pt>
                <c:pt idx="96">
                  <c:v>108</c:v>
                </c:pt>
                <c:pt idx="97">
                  <c:v>108.25</c:v>
                </c:pt>
                <c:pt idx="98">
                  <c:v>108.5</c:v>
                </c:pt>
                <c:pt idx="99">
                  <c:v>108.75</c:v>
                </c:pt>
                <c:pt idx="100">
                  <c:v>109</c:v>
                </c:pt>
                <c:pt idx="101">
                  <c:v>109.25</c:v>
                </c:pt>
                <c:pt idx="102">
                  <c:v>109.5</c:v>
                </c:pt>
                <c:pt idx="103">
                  <c:v>109.75</c:v>
                </c:pt>
                <c:pt idx="104">
                  <c:v>110</c:v>
                </c:pt>
                <c:pt idx="105">
                  <c:v>110.25</c:v>
                </c:pt>
                <c:pt idx="106">
                  <c:v>110.5</c:v>
                </c:pt>
                <c:pt idx="107">
                  <c:v>110.75</c:v>
                </c:pt>
                <c:pt idx="108">
                  <c:v>111</c:v>
                </c:pt>
                <c:pt idx="109">
                  <c:v>111.25</c:v>
                </c:pt>
                <c:pt idx="110">
                  <c:v>111.5</c:v>
                </c:pt>
                <c:pt idx="111">
                  <c:v>111.75</c:v>
                </c:pt>
                <c:pt idx="112">
                  <c:v>112</c:v>
                </c:pt>
                <c:pt idx="113">
                  <c:v>112.25</c:v>
                </c:pt>
                <c:pt idx="114">
                  <c:v>112.5</c:v>
                </c:pt>
                <c:pt idx="115">
                  <c:v>112.75</c:v>
                </c:pt>
                <c:pt idx="116">
                  <c:v>113</c:v>
                </c:pt>
                <c:pt idx="117">
                  <c:v>113.25</c:v>
                </c:pt>
                <c:pt idx="118">
                  <c:v>113.5</c:v>
                </c:pt>
                <c:pt idx="119">
                  <c:v>113.75</c:v>
                </c:pt>
                <c:pt idx="120">
                  <c:v>114</c:v>
                </c:pt>
                <c:pt idx="121">
                  <c:v>114.25</c:v>
                </c:pt>
                <c:pt idx="122">
                  <c:v>114.5</c:v>
                </c:pt>
                <c:pt idx="123">
                  <c:v>114.75</c:v>
                </c:pt>
                <c:pt idx="124">
                  <c:v>115</c:v>
                </c:pt>
                <c:pt idx="125">
                  <c:v>115.25</c:v>
                </c:pt>
                <c:pt idx="126">
                  <c:v>115.5</c:v>
                </c:pt>
                <c:pt idx="127">
                  <c:v>115.75</c:v>
                </c:pt>
                <c:pt idx="128">
                  <c:v>116</c:v>
                </c:pt>
                <c:pt idx="129">
                  <c:v>116.25</c:v>
                </c:pt>
                <c:pt idx="130">
                  <c:v>116.5</c:v>
                </c:pt>
                <c:pt idx="131">
                  <c:v>116.75</c:v>
                </c:pt>
                <c:pt idx="132">
                  <c:v>117</c:v>
                </c:pt>
                <c:pt idx="133">
                  <c:v>117.25</c:v>
                </c:pt>
                <c:pt idx="134">
                  <c:v>117.5</c:v>
                </c:pt>
                <c:pt idx="135">
                  <c:v>117.75</c:v>
                </c:pt>
                <c:pt idx="136">
                  <c:v>118</c:v>
                </c:pt>
                <c:pt idx="137">
                  <c:v>118.25</c:v>
                </c:pt>
                <c:pt idx="138">
                  <c:v>118.5</c:v>
                </c:pt>
                <c:pt idx="139">
                  <c:v>118.75</c:v>
                </c:pt>
                <c:pt idx="140">
                  <c:v>119</c:v>
                </c:pt>
              </c:numCache>
            </c:numRef>
          </c:cat>
          <c:val>
            <c:numRef>
              <c:f>'Fig 9.12'!$X$1:$X$141</c:f>
              <c:numCache>
                <c:formatCode>General</c:formatCode>
                <c:ptCount val="141"/>
                <c:pt idx="0">
                  <c:v>3.044906802788198E-12</c:v>
                </c:pt>
                <c:pt idx="1">
                  <c:v>5.4375652979814761E-12</c:v>
                </c:pt>
                <c:pt idx="2">
                  <c:v>9.6431524406928909E-12</c:v>
                </c:pt>
                <c:pt idx="3">
                  <c:v>1.6983126529478947E-11</c:v>
                </c:pt>
                <c:pt idx="4">
                  <c:v>2.9703000624507176E-11</c:v>
                </c:pt>
                <c:pt idx="5">
                  <c:v>5.1590183140198547E-11</c:v>
                </c:pt>
                <c:pt idx="6">
                  <c:v>8.8985220492095073E-11</c:v>
                </c:pt>
                <c:pt idx="7">
                  <c:v>1.5242379077250879E-10</c:v>
                </c:pt>
                <c:pt idx="8">
                  <c:v>2.5928160226898982E-10</c:v>
                </c:pt>
                <c:pt idx="9">
                  <c:v>4.380006060519613E-10</c:v>
                </c:pt>
                <c:pt idx="10">
                  <c:v>7.3478754658720721E-10</c:v>
                </c:pt>
                <c:pt idx="11">
                  <c:v>1.224145185733778E-9</c:v>
                </c:pt>
                <c:pt idx="12">
                  <c:v>2.0252942832744286E-9</c:v>
                </c:pt>
                <c:pt idx="13">
                  <c:v>3.3275716137757398E-9</c:v>
                </c:pt>
                <c:pt idx="14">
                  <c:v>5.4293864025285134E-9</c:v>
                </c:pt>
                <c:pt idx="15">
                  <c:v>8.7974773452352462E-9</c:v>
                </c:pt>
                <c:pt idx="16">
                  <c:v>1.4156295821516289E-8</c:v>
                </c:pt>
                <c:pt idx="17">
                  <c:v>2.2621696310938272E-8</c:v>
                </c:pt>
                <c:pt idx="18">
                  <c:v>3.5899200141810918E-8</c:v>
                </c:pt>
                <c:pt idx="19">
                  <c:v>5.6575505480938248E-8</c:v>
                </c:pt>
                <c:pt idx="20">
                  <c:v>8.8543396950730421E-8</c:v>
                </c:pt>
                <c:pt idx="21">
                  <c:v>1.3761569962099995E-7</c:v>
                </c:pt>
                <c:pt idx="22">
                  <c:v>2.1240456738902849E-7</c:v>
                </c:pt>
                <c:pt idx="23">
                  <c:v>3.2556955523698531E-7</c:v>
                </c:pt>
                <c:pt idx="24">
                  <c:v>4.9557317157809919E-7</c:v>
                </c:pt>
                <c:pt idx="25">
                  <c:v>7.4912769740900081E-7</c:v>
                </c:pt>
                <c:pt idx="26">
                  <c:v>1.1245738687156055E-6</c:v>
                </c:pt>
                <c:pt idx="27">
                  <c:v>1.6765024295308152E-6</c:v>
                </c:pt>
                <c:pt idx="28">
                  <c:v>2.4820152902099967E-6</c:v>
                </c:pt>
                <c:pt idx="29">
                  <c:v>3.6491253687117851E-6</c:v>
                </c:pt>
                <c:pt idx="30">
                  <c:v>5.3279137023018252E-6</c:v>
                </c:pt>
                <c:pt idx="31">
                  <c:v>7.7251984661845688E-6</c:v>
                </c:pt>
                <c:pt idx="32">
                  <c:v>1.1123620798546141E-5</c:v>
                </c:pt>
                <c:pt idx="33">
                  <c:v>1.5906212180401649E-5</c:v>
                </c:pt>
                <c:pt idx="34">
                  <c:v>2.2587669962939214E-5</c:v>
                </c:pt>
                <c:pt idx="35">
                  <c:v>3.1853720250046455E-5</c:v>
                </c:pt>
                <c:pt idx="36">
                  <c:v>4.4610075254961789E-5</c:v>
                </c:pt>
                <c:pt idx="37">
                  <c:v>6.2042575265248048E-5</c:v>
                </c:pt>
                <c:pt idx="38">
                  <c:v>8.5690118354102114E-5</c:v>
                </c:pt>
                <c:pt idx="39">
                  <c:v>1.1753189412248181E-4</c:v>
                </c:pt>
                <c:pt idx="40">
                  <c:v>1.6009021720694023E-4</c:v>
                </c:pt>
                <c:pt idx="41">
                  <c:v>2.1654986563985457E-4</c:v>
                </c:pt>
                <c:pt idx="42">
                  <c:v>2.9089423168192E-4</c:v>
                </c:pt>
                <c:pt idx="43">
                  <c:v>3.8805775457212823E-4</c:v>
                </c:pt>
                <c:pt idx="44">
                  <c:v>5.140929987637018E-4</c:v>
                </c:pt>
                <c:pt idx="45">
                  <c:v>6.76349352433256E-4</c:v>
                </c:pt>
                <c:pt idx="46">
                  <c:v>8.8365865147670174E-4</c:v>
                </c:pt>
                <c:pt idx="47">
                  <c:v>1.1465211090608322E-3</c:v>
                </c:pt>
                <c:pt idx="48">
                  <c:v>1.4772828039793357E-3</c:v>
                </c:pt>
                <c:pt idx="49">
                  <c:v>1.8902937398152971E-3</c:v>
                </c:pt>
                <c:pt idx="50">
                  <c:v>2.4020332548697408E-3</c:v>
                </c:pt>
                <c:pt idx="51">
                  <c:v>3.031187500530351E-3</c:v>
                </c:pt>
                <c:pt idx="52">
                  <c:v>3.798662007932481E-3</c:v>
                </c:pt>
                <c:pt idx="53">
                  <c:v>4.7275112514790999E-3</c:v>
                </c:pt>
                <c:pt idx="54">
                  <c:v>5.8427668311895132E-3</c:v>
                </c:pt>
                <c:pt idx="55">
                  <c:v>7.1711466722578863E-3</c:v>
                </c:pt>
                <c:pt idx="56">
                  <c:v>8.7406296979031604E-3</c:v>
                </c:pt>
                <c:pt idx="57">
                  <c:v>1.0579883945222473E-2</c:v>
                </c:pt>
                <c:pt idx="58">
                  <c:v>1.2717541168805994E-2</c:v>
                </c:pt>
                <c:pt idx="59">
                  <c:v>1.5181317624301858E-2</c:v>
                </c:pt>
                <c:pt idx="60">
                  <c:v>1.7996988837729353E-2</c:v>
                </c:pt>
                <c:pt idx="61">
                  <c:v>2.1187235505654111E-2</c:v>
                </c:pt>
                <c:pt idx="62">
                  <c:v>2.4770387852997702E-2</c:v>
                </c:pt>
                <c:pt idx="63">
                  <c:v>2.8759106275503838E-2</c:v>
                </c:pt>
                <c:pt idx="64">
                  <c:v>3.3159046264249557E-2</c:v>
                </c:pt>
                <c:pt idx="65">
                  <c:v>3.7967564706730628E-2</c:v>
                </c:pt>
                <c:pt idx="66">
                  <c:v>4.3172531888630579E-2</c:v>
                </c:pt>
                <c:pt idx="67">
                  <c:v>4.8751318093178571E-2</c:v>
                </c:pt>
                <c:pt idx="68">
                  <c:v>5.4670024891997876E-2</c:v>
                </c:pt>
                <c:pt idx="69">
                  <c:v>6.0883028463007305E-2</c:v>
                </c:pt>
                <c:pt idx="70">
                  <c:v>6.7332895184686298E-2</c:v>
                </c:pt>
                <c:pt idx="71">
                  <c:v>7.3950718235245322E-2</c:v>
                </c:pt>
                <c:pt idx="72">
                  <c:v>8.0656908173047798E-2</c:v>
                </c:pt>
                <c:pt idx="73">
                  <c:v>8.7362451026100477E-2</c:v>
                </c:pt>
                <c:pt idx="74">
                  <c:v>9.3970625136767516E-2</c:v>
                </c:pt>
                <c:pt idx="75">
                  <c:v>0.10037914405160148</c:v>
                </c:pt>
                <c:pt idx="76">
                  <c:v>0.10648266850745074</c:v>
                </c:pt>
                <c:pt idx="77">
                  <c:v>0.11217560758165106</c:v>
                </c:pt>
                <c:pt idx="78">
                  <c:v>0.11735510892143317</c:v>
                </c:pt>
                <c:pt idx="79">
                  <c:v>0.12192412213800081</c:v>
                </c:pt>
                <c:pt idx="80">
                  <c:v>0.12579440923099772</c:v>
                </c:pt>
                <c:pt idx="81">
                  <c:v>0.1288893722676164</c:v>
                </c:pt>
                <c:pt idx="82">
                  <c:v>0.13114657203397997</c:v>
                </c:pt>
                <c:pt idx="83">
                  <c:v>0.13251982208611399</c:v>
                </c:pt>
                <c:pt idx="84">
                  <c:v>0.13298076013381088</c:v>
                </c:pt>
                <c:pt idx="85">
                  <c:v>0.13251982208611399</c:v>
                </c:pt>
                <c:pt idx="86">
                  <c:v>0.13114657203397997</c:v>
                </c:pt>
                <c:pt idx="87">
                  <c:v>0.1288893722676164</c:v>
                </c:pt>
                <c:pt idx="88">
                  <c:v>0.12579440923099772</c:v>
                </c:pt>
                <c:pt idx="89">
                  <c:v>0.12192412213800081</c:v>
                </c:pt>
                <c:pt idx="90">
                  <c:v>0.11735510892143317</c:v>
                </c:pt>
                <c:pt idx="91">
                  <c:v>0.11217560758165106</c:v>
                </c:pt>
                <c:pt idx="92">
                  <c:v>0.10648266850745074</c:v>
                </c:pt>
                <c:pt idx="93">
                  <c:v>0.10037914405160148</c:v>
                </c:pt>
                <c:pt idx="94">
                  <c:v>9.3970625136767516E-2</c:v>
                </c:pt>
                <c:pt idx="95">
                  <c:v>8.7362451026100477E-2</c:v>
                </c:pt>
                <c:pt idx="96">
                  <c:v>8.0656908173047798E-2</c:v>
                </c:pt>
                <c:pt idx="97">
                  <c:v>7.3950718235245322E-2</c:v>
                </c:pt>
                <c:pt idx="98">
                  <c:v>6.7332895184686298E-2</c:v>
                </c:pt>
                <c:pt idx="99">
                  <c:v>6.0883028463007305E-2</c:v>
                </c:pt>
                <c:pt idx="100">
                  <c:v>5.4670024891997876E-2</c:v>
                </c:pt>
                <c:pt idx="101">
                  <c:v>4.8751318093178571E-2</c:v>
                </c:pt>
                <c:pt idx="102">
                  <c:v>4.3172531888630579E-2</c:v>
                </c:pt>
                <c:pt idx="103">
                  <c:v>3.7967564706730628E-2</c:v>
                </c:pt>
                <c:pt idx="104">
                  <c:v>3.3159046264249557E-2</c:v>
                </c:pt>
                <c:pt idx="105">
                  <c:v>2.8759106275503838E-2</c:v>
                </c:pt>
                <c:pt idx="106">
                  <c:v>2.4770387852997702E-2</c:v>
                </c:pt>
                <c:pt idx="107">
                  <c:v>2.1187235505654111E-2</c:v>
                </c:pt>
                <c:pt idx="108">
                  <c:v>1.7996988837729353E-2</c:v>
                </c:pt>
                <c:pt idx="109">
                  <c:v>1.5181317624301858E-2</c:v>
                </c:pt>
                <c:pt idx="110">
                  <c:v>1.2717541168805994E-2</c:v>
                </c:pt>
                <c:pt idx="111">
                  <c:v>1.0579883945222473E-2</c:v>
                </c:pt>
                <c:pt idx="112">
                  <c:v>8.7406296979031604E-3</c:v>
                </c:pt>
                <c:pt idx="113">
                  <c:v>7.1711466722578863E-3</c:v>
                </c:pt>
                <c:pt idx="114">
                  <c:v>5.8427668311895132E-3</c:v>
                </c:pt>
                <c:pt idx="115">
                  <c:v>4.7275112514790999E-3</c:v>
                </c:pt>
                <c:pt idx="116">
                  <c:v>3.798662007932481E-3</c:v>
                </c:pt>
                <c:pt idx="117">
                  <c:v>3.031187500530351E-3</c:v>
                </c:pt>
                <c:pt idx="118">
                  <c:v>2.4020332548697408E-3</c:v>
                </c:pt>
                <c:pt idx="119">
                  <c:v>1.8902937398152971E-3</c:v>
                </c:pt>
                <c:pt idx="120">
                  <c:v>1.4772828039793357E-3</c:v>
                </c:pt>
                <c:pt idx="121">
                  <c:v>1.1465211090608322E-3</c:v>
                </c:pt>
                <c:pt idx="122">
                  <c:v>8.8365865147670174E-4</c:v>
                </c:pt>
                <c:pt idx="123">
                  <c:v>6.76349352433256E-4</c:v>
                </c:pt>
                <c:pt idx="124">
                  <c:v>5.140929987637018E-4</c:v>
                </c:pt>
                <c:pt idx="125">
                  <c:v>3.8805775457212823E-4</c:v>
                </c:pt>
                <c:pt idx="126">
                  <c:v>2.9089423168192E-4</c:v>
                </c:pt>
                <c:pt idx="127">
                  <c:v>2.1654986563985457E-4</c:v>
                </c:pt>
                <c:pt idx="128">
                  <c:v>1.6009021720694023E-4</c:v>
                </c:pt>
                <c:pt idx="129">
                  <c:v>1.1753189412248181E-4</c:v>
                </c:pt>
                <c:pt idx="130">
                  <c:v>8.5690118354102114E-5</c:v>
                </c:pt>
                <c:pt idx="131">
                  <c:v>6.2042575265248048E-5</c:v>
                </c:pt>
                <c:pt idx="132">
                  <c:v>4.4610075254961789E-5</c:v>
                </c:pt>
                <c:pt idx="133">
                  <c:v>3.1853720250046455E-5</c:v>
                </c:pt>
                <c:pt idx="134">
                  <c:v>2.2587669962939214E-5</c:v>
                </c:pt>
                <c:pt idx="135">
                  <c:v>1.5906212180401649E-5</c:v>
                </c:pt>
                <c:pt idx="136">
                  <c:v>1.1123620798546141E-5</c:v>
                </c:pt>
                <c:pt idx="137">
                  <c:v>7.7251984661845688E-6</c:v>
                </c:pt>
                <c:pt idx="138">
                  <c:v>5.3279137023018252E-6</c:v>
                </c:pt>
                <c:pt idx="139">
                  <c:v>3.6491253687117851E-6</c:v>
                </c:pt>
                <c:pt idx="140">
                  <c:v>2.4820152902099967E-6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17344"/>
        <c:axId val="169566976"/>
      </c:lineChart>
      <c:catAx>
        <c:axId val="1402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566976"/>
        <c:crosses val="autoZero"/>
        <c:auto val="1"/>
        <c:lblAlgn val="ctr"/>
        <c:lblOffset val="100"/>
        <c:noMultiLvlLbl val="0"/>
      </c:catAx>
      <c:valAx>
        <c:axId val="169566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crossAx val="140217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xmlns:mc="http://schemas.openxmlformats.org/markup-compatibility/2006" xmlns:a14="http://schemas.microsoft.com/office/drawing/2010/main" val="000000" mc:Ignorable="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H$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Spin" dx="16" fmlaLink="$D$2" max="120" min="100" noThreeD="1" page="10" val="105"/>
</file>

<file path=xl/ctrlProps/ctrlProp5.xml><?xml version="1.0" encoding="utf-8"?>
<formControlPr xmlns="http://schemas.microsoft.com/office/spreadsheetml/2009/9/main" objectType="Spin" dx="16" fmlaLink="$E$2" max="300" page="10" val="15"/>
</file>

<file path=xl/ctrlProps/ctrlProp6.xml><?xml version="1.0" encoding="utf-8"?>
<formControlPr xmlns="http://schemas.microsoft.com/office/spreadsheetml/2009/9/main" objectType="Spin" dx="16" fmlaLink="$F$2" inc="5" max="500" min="2" page="10" val="25"/>
</file>

<file path=xl/ctrlProps/ctrlProp7.xml><?xml version="1.0" encoding="utf-8"?>
<formControlPr xmlns="http://schemas.microsoft.com/office/spreadsheetml/2009/9/main" objectType="Spin" dx="16" fmlaLink="$AA$1" max="25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95250</xdr:rowOff>
    </xdr:from>
    <xdr:to>
      <xdr:col>11</xdr:col>
      <xdr:colOff>438150</xdr:colOff>
      <xdr:row>28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7</xdr:col>
          <xdr:colOff>771525</xdr:colOff>
          <xdr:row>3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</xdr:row>
          <xdr:rowOff>19050</xdr:rowOff>
        </xdr:from>
        <xdr:to>
          <xdr:col>7</xdr:col>
          <xdr:colOff>552450</xdr:colOff>
          <xdr:row>2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</xdr:row>
          <xdr:rowOff>9525</xdr:rowOff>
        </xdr:from>
        <xdr:to>
          <xdr:col>7</xdr:col>
          <xdr:colOff>552450</xdr:colOff>
          <xdr:row>2</xdr:row>
          <xdr:rowOff>228600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219075</xdr:colOff>
          <xdr:row>2</xdr:row>
          <xdr:rowOff>19050</xdr:rowOff>
        </xdr:from>
        <xdr:to>
          <xdr:col>3</xdr:col>
          <xdr:colOff>381000</xdr:colOff>
          <xdr:row>3</xdr:row>
          <xdr:rowOff>85725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2</xdr:row>
          <xdr:rowOff>19050</xdr:rowOff>
        </xdr:from>
        <xdr:to>
          <xdr:col>4</xdr:col>
          <xdr:colOff>381000</xdr:colOff>
          <xdr:row>3</xdr:row>
          <xdr:rowOff>85725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2</xdr:row>
          <xdr:rowOff>19050</xdr:rowOff>
        </xdr:from>
        <xdr:to>
          <xdr:col>5</xdr:col>
          <xdr:colOff>371475</xdr:colOff>
          <xdr:row>3</xdr:row>
          <xdr:rowOff>85725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</xdr:row>
          <xdr:rowOff>19050</xdr:rowOff>
        </xdr:from>
        <xdr:to>
          <xdr:col>6</xdr:col>
          <xdr:colOff>333375</xdr:colOff>
          <xdr:row>3</xdr:row>
          <xdr:rowOff>85725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%20Stats/Chapter%209/Ch%2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9.1"/>
      <sheetName val="Fig 9.2"/>
      <sheetName val="Fig 9.3"/>
      <sheetName val="Fig 9.4"/>
      <sheetName val="Fig 9.5"/>
      <sheetName val="Fig 9.6"/>
      <sheetName val="Fig 9.7"/>
      <sheetName val="Fig 9.8"/>
      <sheetName val="Fig 9.9"/>
      <sheetName val="Fig 9.10"/>
      <sheetName val="Fig 9.11"/>
      <sheetName val="Fig 9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V1">
            <v>84</v>
          </cell>
          <cell r="W1">
            <v>8.8543396950730421E-8</v>
          </cell>
          <cell r="X1">
            <v>3.044906802788198E-12</v>
          </cell>
          <cell r="Y1" t="e">
            <v>#N/A</v>
          </cell>
          <cell r="Z1">
            <v>0</v>
          </cell>
        </row>
        <row r="2">
          <cell r="V2">
            <v>84.25</v>
          </cell>
          <cell r="W2">
            <v>1.3761569962099995E-7</v>
          </cell>
          <cell r="X2">
            <v>5.4375652979814761E-12</v>
          </cell>
          <cell r="Y2" t="e">
            <v>#N/A</v>
          </cell>
          <cell r="Z2">
            <v>0</v>
          </cell>
        </row>
        <row r="3">
          <cell r="V3">
            <v>84.5</v>
          </cell>
          <cell r="W3">
            <v>2.1240456738902849E-7</v>
          </cell>
          <cell r="X3">
            <v>9.6431524406928909E-12</v>
          </cell>
          <cell r="Y3" t="e">
            <v>#N/A</v>
          </cell>
          <cell r="Z3">
            <v>0</v>
          </cell>
        </row>
        <row r="4">
          <cell r="V4">
            <v>84.75</v>
          </cell>
          <cell r="W4">
            <v>3.2556955523698531E-7</v>
          </cell>
          <cell r="X4">
            <v>1.6983126529478947E-11</v>
          </cell>
          <cell r="Y4" t="e">
            <v>#N/A</v>
          </cell>
          <cell r="Z4">
            <v>0</v>
          </cell>
        </row>
        <row r="5">
          <cell r="V5">
            <v>85</v>
          </cell>
          <cell r="W5">
            <v>4.9557317157809919E-7</v>
          </cell>
          <cell r="X5">
            <v>2.9703000624507176E-11</v>
          </cell>
          <cell r="Y5" t="e">
            <v>#N/A</v>
          </cell>
          <cell r="Z5">
            <v>0</v>
          </cell>
        </row>
        <row r="6">
          <cell r="V6">
            <v>85.25</v>
          </cell>
          <cell r="W6">
            <v>7.4912769740900081E-7</v>
          </cell>
          <cell r="X6">
            <v>5.1590183140198547E-11</v>
          </cell>
          <cell r="Y6" t="e">
            <v>#N/A</v>
          </cell>
          <cell r="Z6">
            <v>0</v>
          </cell>
        </row>
        <row r="7">
          <cell r="V7">
            <v>85.5</v>
          </cell>
          <cell r="W7">
            <v>1.1245738687156055E-6</v>
          </cell>
          <cell r="X7">
            <v>8.8985220492095073E-11</v>
          </cell>
          <cell r="Y7" t="e">
            <v>#N/A</v>
          </cell>
          <cell r="Z7">
            <v>0</v>
          </cell>
        </row>
        <row r="8">
          <cell r="V8">
            <v>85.75</v>
          </cell>
          <cell r="W8">
            <v>1.6765024295308152E-6</v>
          </cell>
          <cell r="X8">
            <v>1.5242379077250879E-10</v>
          </cell>
          <cell r="Y8" t="e">
            <v>#N/A</v>
          </cell>
          <cell r="Z8">
            <v>0</v>
          </cell>
        </row>
        <row r="9">
          <cell r="V9">
            <v>86</v>
          </cell>
          <cell r="W9">
            <v>2.4820152902099967E-6</v>
          </cell>
          <cell r="X9">
            <v>2.5928160226898982E-10</v>
          </cell>
          <cell r="Y9" t="e">
            <v>#N/A</v>
          </cell>
          <cell r="Z9">
            <v>0</v>
          </cell>
        </row>
        <row r="10">
          <cell r="V10">
            <v>86.25</v>
          </cell>
          <cell r="W10">
            <v>3.6491253687117851E-6</v>
          </cell>
          <cell r="X10">
            <v>4.380006060519613E-10</v>
          </cell>
          <cell r="Y10" t="e">
            <v>#N/A</v>
          </cell>
          <cell r="Z10">
            <v>0</v>
          </cell>
        </row>
        <row r="11">
          <cell r="V11">
            <v>86.5</v>
          </cell>
          <cell r="W11">
            <v>5.3279137023018252E-6</v>
          </cell>
          <cell r="X11">
            <v>7.3478754658720721E-10</v>
          </cell>
          <cell r="Y11" t="e">
            <v>#N/A</v>
          </cell>
          <cell r="Z11">
            <v>0</v>
          </cell>
        </row>
        <row r="12">
          <cell r="V12">
            <v>86.75</v>
          </cell>
          <cell r="W12">
            <v>7.7251984661845688E-6</v>
          </cell>
          <cell r="X12">
            <v>1.224145185733778E-9</v>
          </cell>
          <cell r="Y12" t="e">
            <v>#N/A</v>
          </cell>
          <cell r="Z12">
            <v>0</v>
          </cell>
        </row>
        <row r="13">
          <cell r="V13">
            <v>87</v>
          </cell>
          <cell r="W13">
            <v>1.1123620798546141E-5</v>
          </cell>
          <cell r="X13">
            <v>2.0252942832744286E-9</v>
          </cell>
          <cell r="Y13" t="e">
            <v>#N/A</v>
          </cell>
          <cell r="Z13">
            <v>0</v>
          </cell>
        </row>
        <row r="14">
          <cell r="V14">
            <v>87.25</v>
          </cell>
          <cell r="W14">
            <v>1.5906212180401649E-5</v>
          </cell>
          <cell r="X14">
            <v>3.3275716137757398E-9</v>
          </cell>
          <cell r="Y14" t="e">
            <v>#N/A</v>
          </cell>
          <cell r="Z14">
            <v>0</v>
          </cell>
        </row>
        <row r="15">
          <cell r="V15">
            <v>87.5</v>
          </cell>
          <cell r="W15">
            <v>2.2587669962939214E-5</v>
          </cell>
          <cell r="X15">
            <v>5.4293864025285134E-9</v>
          </cell>
          <cell r="Y15" t="e">
            <v>#N/A</v>
          </cell>
          <cell r="Z15">
            <v>0</v>
          </cell>
        </row>
        <row r="16">
          <cell r="V16">
            <v>87.75</v>
          </cell>
          <cell r="W16">
            <v>3.1853720250046455E-5</v>
          </cell>
          <cell r="X16">
            <v>8.7974773452352462E-9</v>
          </cell>
          <cell r="Y16" t="e">
            <v>#N/A</v>
          </cell>
          <cell r="Z16">
            <v>0</v>
          </cell>
        </row>
        <row r="17">
          <cell r="V17">
            <v>88</v>
          </cell>
          <cell r="W17">
            <v>4.4610075254961789E-5</v>
          </cell>
          <cell r="X17">
            <v>1.4156295821516289E-8</v>
          </cell>
          <cell r="Y17" t="e">
            <v>#N/A</v>
          </cell>
          <cell r="Z17">
            <v>0</v>
          </cell>
        </row>
        <row r="18">
          <cell r="V18">
            <v>88.25</v>
          </cell>
          <cell r="W18">
            <v>6.2042575265248048E-5</v>
          </cell>
          <cell r="X18">
            <v>2.2621696310938272E-8</v>
          </cell>
          <cell r="Y18" t="e">
            <v>#N/A</v>
          </cell>
          <cell r="Z18">
            <v>0</v>
          </cell>
        </row>
        <row r="19">
          <cell r="V19">
            <v>88.5</v>
          </cell>
          <cell r="W19">
            <v>8.5690118354102114E-5</v>
          </cell>
          <cell r="X19">
            <v>3.5899200141810918E-8</v>
          </cell>
          <cell r="Y19" t="e">
            <v>#N/A</v>
          </cell>
          <cell r="Z19">
            <v>0</v>
          </cell>
        </row>
        <row r="20">
          <cell r="V20">
            <v>88.75</v>
          </cell>
          <cell r="W20">
            <v>1.1753189412248181E-4</v>
          </cell>
          <cell r="X20">
            <v>5.6575505480938248E-8</v>
          </cell>
          <cell r="Y20" t="e">
            <v>#N/A</v>
          </cell>
          <cell r="Z20">
            <v>0</v>
          </cell>
        </row>
        <row r="21">
          <cell r="V21">
            <v>89</v>
          </cell>
          <cell r="W21">
            <v>1.6009021720694023E-4</v>
          </cell>
          <cell r="X21">
            <v>8.8543396950730421E-8</v>
          </cell>
          <cell r="Y21" t="e">
            <v>#N/A</v>
          </cell>
          <cell r="Z21">
            <v>0</v>
          </cell>
        </row>
        <row r="22">
          <cell r="V22">
            <v>89.25</v>
          </cell>
          <cell r="W22">
            <v>2.1654986563985457E-4</v>
          </cell>
          <cell r="X22">
            <v>1.3761569962099995E-7</v>
          </cell>
          <cell r="Y22" t="e">
            <v>#N/A</v>
          </cell>
          <cell r="Z22">
            <v>0</v>
          </cell>
        </row>
        <row r="23">
          <cell r="V23">
            <v>89.5</v>
          </cell>
          <cell r="W23">
            <v>2.9089423168192E-4</v>
          </cell>
          <cell r="X23">
            <v>2.1240456738902849E-7</v>
          </cell>
          <cell r="Y23" t="e">
            <v>#N/A</v>
          </cell>
          <cell r="Z23">
            <v>0</v>
          </cell>
        </row>
        <row r="24">
          <cell r="V24">
            <v>89.75</v>
          </cell>
          <cell r="W24">
            <v>3.8805775457212823E-4</v>
          </cell>
          <cell r="X24">
            <v>3.2556955523698531E-7</v>
          </cell>
          <cell r="Y24" t="e">
            <v>#N/A</v>
          </cell>
          <cell r="Z24">
            <v>0</v>
          </cell>
        </row>
        <row r="25">
          <cell r="V25">
            <v>90</v>
          </cell>
          <cell r="W25">
            <v>5.140929987637018E-4</v>
          </cell>
          <cell r="X25">
            <v>4.9557317157809919E-7</v>
          </cell>
          <cell r="Y25" t="e">
            <v>#N/A</v>
          </cell>
          <cell r="Z25">
            <v>0</v>
          </cell>
        </row>
        <row r="26">
          <cell r="V26">
            <v>90.25</v>
          </cell>
          <cell r="W26">
            <v>6.76349352433256E-4</v>
          </cell>
          <cell r="X26">
            <v>7.4912769740900081E-7</v>
          </cell>
          <cell r="Y26" t="e">
            <v>#N/A</v>
          </cell>
          <cell r="Z26">
            <v>0</v>
          </cell>
        </row>
        <row r="27">
          <cell r="V27">
            <v>90.5</v>
          </cell>
          <cell r="W27">
            <v>8.8365865147670174E-4</v>
          </cell>
          <cell r="X27">
            <v>1.1245738687156055E-6</v>
          </cell>
          <cell r="Y27" t="e">
            <v>#N/A</v>
          </cell>
          <cell r="Z27">
            <v>0</v>
          </cell>
        </row>
        <row r="28">
          <cell r="V28">
            <v>90.75</v>
          </cell>
          <cell r="W28">
            <v>1.1465211090608322E-3</v>
          </cell>
          <cell r="X28">
            <v>1.6765024295308152E-6</v>
          </cell>
          <cell r="Y28" t="e">
            <v>#N/A</v>
          </cell>
          <cell r="Z28">
            <v>0</v>
          </cell>
        </row>
        <row r="29">
          <cell r="V29">
            <v>91</v>
          </cell>
          <cell r="W29">
            <v>1.4772828039793357E-3</v>
          </cell>
          <cell r="X29">
            <v>2.4820152902099967E-6</v>
          </cell>
          <cell r="Y29" t="e">
            <v>#N/A</v>
          </cell>
          <cell r="Z29">
            <v>0</v>
          </cell>
        </row>
        <row r="30">
          <cell r="V30">
            <v>91.25</v>
          </cell>
          <cell r="W30">
            <v>1.8902937398152971E-3</v>
          </cell>
          <cell r="X30">
            <v>3.6491253687117851E-6</v>
          </cell>
          <cell r="Y30" t="e">
            <v>#N/A</v>
          </cell>
          <cell r="Z30">
            <v>0</v>
          </cell>
        </row>
        <row r="31">
          <cell r="V31">
            <v>91.5</v>
          </cell>
          <cell r="W31">
            <v>2.4020332548697408E-3</v>
          </cell>
          <cell r="X31">
            <v>5.3279137023018252E-6</v>
          </cell>
          <cell r="Y31" t="e">
            <v>#N/A</v>
          </cell>
          <cell r="Z31">
            <v>0</v>
          </cell>
        </row>
        <row r="32">
          <cell r="V32">
            <v>91.75</v>
          </cell>
          <cell r="W32">
            <v>3.031187500530351E-3</v>
          </cell>
          <cell r="X32">
            <v>7.7251984661845688E-6</v>
          </cell>
          <cell r="Y32" t="e">
            <v>#N/A</v>
          </cell>
          <cell r="Z32">
            <v>0</v>
          </cell>
        </row>
        <row r="33">
          <cell r="V33">
            <v>92</v>
          </cell>
          <cell r="W33">
            <v>3.798662007932481E-3</v>
          </cell>
          <cell r="X33">
            <v>1.1123620798546141E-5</v>
          </cell>
          <cell r="Y33" t="e">
            <v>#N/A</v>
          </cell>
          <cell r="Z33">
            <v>0</v>
          </cell>
        </row>
        <row r="34">
          <cell r="V34">
            <v>92.25</v>
          </cell>
          <cell r="W34">
            <v>4.7275112514790999E-3</v>
          </cell>
          <cell r="X34">
            <v>1.5906212180401649E-5</v>
          </cell>
          <cell r="Y34" t="e">
            <v>#N/A</v>
          </cell>
          <cell r="Z34">
            <v>0</v>
          </cell>
        </row>
        <row r="35">
          <cell r="V35">
            <v>92.5</v>
          </cell>
          <cell r="W35">
            <v>5.8427668311895132E-3</v>
          </cell>
          <cell r="X35">
            <v>2.2587669962939214E-5</v>
          </cell>
          <cell r="Y35" t="e">
            <v>#N/A</v>
          </cell>
          <cell r="Z35">
            <v>0</v>
          </cell>
        </row>
        <row r="36">
          <cell r="V36">
            <v>92.75</v>
          </cell>
          <cell r="W36">
            <v>7.1711466722578863E-3</v>
          </cell>
          <cell r="X36">
            <v>3.1853720250046455E-5</v>
          </cell>
          <cell r="Y36" t="e">
            <v>#N/A</v>
          </cell>
          <cell r="Z36">
            <v>0</v>
          </cell>
        </row>
        <row r="37">
          <cell r="V37">
            <v>93</v>
          </cell>
          <cell r="W37">
            <v>8.7406296979031604E-3</v>
          </cell>
          <cell r="X37">
            <v>4.4610075254961789E-5</v>
          </cell>
          <cell r="Y37" t="e">
            <v>#N/A</v>
          </cell>
          <cell r="Z37">
            <v>0</v>
          </cell>
        </row>
        <row r="38">
          <cell r="V38">
            <v>93.25</v>
          </cell>
          <cell r="W38">
            <v>1.0579883945222473E-2</v>
          </cell>
          <cell r="X38">
            <v>6.2042575265248048E-5</v>
          </cell>
          <cell r="Y38" t="e">
            <v>#N/A</v>
          </cell>
          <cell r="Z38">
            <v>0</v>
          </cell>
        </row>
        <row r="39">
          <cell r="V39">
            <v>93.5</v>
          </cell>
          <cell r="W39">
            <v>1.2717541168805994E-2</v>
          </cell>
          <cell r="X39">
            <v>8.5690118354102114E-5</v>
          </cell>
          <cell r="Y39" t="e">
            <v>#N/A</v>
          </cell>
          <cell r="Z39">
            <v>0</v>
          </cell>
        </row>
        <row r="40">
          <cell r="V40">
            <v>93.75</v>
          </cell>
          <cell r="W40">
            <v>1.5181317624301858E-2</v>
          </cell>
          <cell r="X40">
            <v>1.1753189412248181E-4</v>
          </cell>
          <cell r="Y40" t="e">
            <v>#N/A</v>
          </cell>
          <cell r="Z40">
            <v>0</v>
          </cell>
        </row>
        <row r="41">
          <cell r="V41">
            <v>94</v>
          </cell>
          <cell r="W41">
            <v>1.7996988837729353E-2</v>
          </cell>
          <cell r="X41">
            <v>1.6009021720694023E-4</v>
          </cell>
          <cell r="Y41" t="e">
            <v>#N/A</v>
          </cell>
          <cell r="Z41">
            <v>0</v>
          </cell>
        </row>
        <row r="42">
          <cell r="V42">
            <v>94.25</v>
          </cell>
          <cell r="W42">
            <v>2.1187235505654111E-2</v>
          </cell>
          <cell r="X42">
            <v>2.1654986563985457E-4</v>
          </cell>
          <cell r="Y42" t="e">
            <v>#N/A</v>
          </cell>
          <cell r="Z42">
            <v>0</v>
          </cell>
        </row>
        <row r="43">
          <cell r="V43">
            <v>94.5</v>
          </cell>
          <cell r="W43">
            <v>2.4770387852997702E-2</v>
          </cell>
          <cell r="X43">
            <v>2.9089423168192E-4</v>
          </cell>
          <cell r="Y43" t="e">
            <v>#N/A</v>
          </cell>
          <cell r="Z43">
            <v>0</v>
          </cell>
        </row>
        <row r="44">
          <cell r="V44">
            <v>94.75</v>
          </cell>
          <cell r="W44">
            <v>2.8759106275503838E-2</v>
          </cell>
          <cell r="X44">
            <v>3.8805775457212823E-4</v>
          </cell>
          <cell r="Y44" t="e">
            <v>#N/A</v>
          </cell>
          <cell r="Z44">
            <v>0</v>
          </cell>
        </row>
        <row r="45">
          <cell r="V45">
            <v>95</v>
          </cell>
          <cell r="W45">
            <v>3.3159046264249557E-2</v>
          </cell>
          <cell r="X45">
            <v>5.140929987637018E-4</v>
          </cell>
          <cell r="Y45" t="e">
            <v>#N/A</v>
          </cell>
          <cell r="Z45">
            <v>0</v>
          </cell>
        </row>
        <row r="46">
          <cell r="V46">
            <v>95.25</v>
          </cell>
          <cell r="W46">
            <v>3.7967564706730628E-2</v>
          </cell>
          <cell r="X46">
            <v>6.76349352433256E-4</v>
          </cell>
          <cell r="Y46" t="e">
            <v>#N/A</v>
          </cell>
          <cell r="Z46">
            <v>0</v>
          </cell>
        </row>
        <row r="47">
          <cell r="V47">
            <v>95.5</v>
          </cell>
          <cell r="W47">
            <v>4.3172531888630579E-2</v>
          </cell>
          <cell r="X47">
            <v>8.8365865147670174E-4</v>
          </cell>
          <cell r="Y47" t="e">
            <v>#N/A</v>
          </cell>
          <cell r="Z47">
            <v>0</v>
          </cell>
        </row>
        <row r="48">
          <cell r="V48">
            <v>95.75</v>
          </cell>
          <cell r="W48">
            <v>4.8751318093178571E-2</v>
          </cell>
          <cell r="X48">
            <v>1.1465211090608322E-3</v>
          </cell>
          <cell r="Y48" t="e">
            <v>#N/A</v>
          </cell>
          <cell r="Z48">
            <v>0</v>
          </cell>
        </row>
        <row r="49">
          <cell r="V49">
            <v>96</v>
          </cell>
          <cell r="W49">
            <v>5.4670024891997876E-2</v>
          </cell>
          <cell r="X49">
            <v>1.4772828039793357E-3</v>
          </cell>
          <cell r="Y49" t="e">
            <v>#N/A</v>
          </cell>
          <cell r="Z49">
            <v>0</v>
          </cell>
        </row>
        <row r="50">
          <cell r="V50">
            <v>96.25</v>
          </cell>
          <cell r="W50">
            <v>6.0883028463007305E-2</v>
          </cell>
          <cell r="X50">
            <v>1.8902937398152971E-3</v>
          </cell>
          <cell r="Y50" t="e">
            <v>#N/A</v>
          </cell>
          <cell r="Z50">
            <v>0</v>
          </cell>
        </row>
        <row r="51">
          <cell r="V51">
            <v>96.5</v>
          </cell>
          <cell r="W51">
            <v>6.7332895184686298E-2</v>
          </cell>
          <cell r="X51">
            <v>2.4020332548697408E-3</v>
          </cell>
          <cell r="Y51" t="e">
            <v>#N/A</v>
          </cell>
          <cell r="Z51">
            <v>0</v>
          </cell>
        </row>
        <row r="52">
          <cell r="V52">
            <v>96.75</v>
          </cell>
          <cell r="W52">
            <v>7.3950718235245322E-2</v>
          </cell>
          <cell r="X52">
            <v>3.031187500530351E-3</v>
          </cell>
          <cell r="Y52" t="e">
            <v>#N/A</v>
          </cell>
          <cell r="Z52">
            <v>0</v>
          </cell>
        </row>
        <row r="53">
          <cell r="V53">
            <v>97</v>
          </cell>
          <cell r="W53">
            <v>8.0656908173047798E-2</v>
          </cell>
          <cell r="X53">
            <v>3.798662007932481E-3</v>
          </cell>
          <cell r="Y53" t="e">
            <v>#N/A</v>
          </cell>
          <cell r="Z53">
            <v>0</v>
          </cell>
        </row>
        <row r="54">
          <cell r="V54">
            <v>97.25</v>
          </cell>
          <cell r="W54">
            <v>8.7362451026100477E-2</v>
          </cell>
          <cell r="X54">
            <v>4.7275112514790999E-3</v>
          </cell>
          <cell r="Y54" t="e">
            <v>#N/A</v>
          </cell>
          <cell r="Z54">
            <v>0</v>
          </cell>
        </row>
        <row r="55">
          <cell r="V55">
            <v>97.5</v>
          </cell>
          <cell r="W55">
            <v>9.3970625136767516E-2</v>
          </cell>
          <cell r="X55">
            <v>5.8427668311895132E-3</v>
          </cell>
          <cell r="Y55" t="e">
            <v>#N/A</v>
          </cell>
          <cell r="Z55">
            <v>0</v>
          </cell>
        </row>
        <row r="56">
          <cell r="V56">
            <v>97.75</v>
          </cell>
          <cell r="W56">
            <v>0.10037914405160148</v>
          </cell>
          <cell r="X56">
            <v>7.1711466722578863E-3</v>
          </cell>
          <cell r="Y56" t="e">
            <v>#N/A</v>
          </cell>
          <cell r="Z56">
            <v>0</v>
          </cell>
        </row>
        <row r="57">
          <cell r="V57">
            <v>98</v>
          </cell>
          <cell r="W57">
            <v>0.10648266850745074</v>
          </cell>
          <cell r="X57">
            <v>8.7406296979031604E-3</v>
          </cell>
          <cell r="Y57" t="e">
            <v>#N/A</v>
          </cell>
          <cell r="Z57">
            <v>0</v>
          </cell>
        </row>
        <row r="58">
          <cell r="V58">
            <v>98.25</v>
          </cell>
          <cell r="W58">
            <v>0.11217560758165106</v>
          </cell>
          <cell r="X58">
            <v>1.0579883945222473E-2</v>
          </cell>
          <cell r="Y58" t="e">
            <v>#N/A</v>
          </cell>
          <cell r="Z58">
            <v>0</v>
          </cell>
        </row>
        <row r="59">
          <cell r="V59">
            <v>98.5</v>
          </cell>
          <cell r="W59">
            <v>0.11735510892143317</v>
          </cell>
          <cell r="X59">
            <v>1.2717541168805994E-2</v>
          </cell>
          <cell r="Y59" t="e">
            <v>#N/A</v>
          </cell>
          <cell r="Z59">
            <v>0</v>
          </cell>
        </row>
        <row r="60">
          <cell r="V60">
            <v>98.75</v>
          </cell>
          <cell r="W60">
            <v>0.12192412213800081</v>
          </cell>
          <cell r="X60">
            <v>1.5181317624301858E-2</v>
          </cell>
          <cell r="Y60" t="e">
            <v>#N/A</v>
          </cell>
          <cell r="Z60">
            <v>0</v>
          </cell>
        </row>
        <row r="61">
          <cell r="V61">
            <v>99</v>
          </cell>
          <cell r="W61">
            <v>0.12579440923099772</v>
          </cell>
          <cell r="X61">
            <v>1.7996988837729353E-2</v>
          </cell>
          <cell r="Y61" t="e">
            <v>#N/A</v>
          </cell>
          <cell r="Z61">
            <v>0</v>
          </cell>
        </row>
        <row r="62">
          <cell r="V62">
            <v>99.25</v>
          </cell>
          <cell r="W62">
            <v>0.1288893722676164</v>
          </cell>
          <cell r="X62">
            <v>2.1187235505654111E-2</v>
          </cell>
          <cell r="Y62" t="e">
            <v>#N/A</v>
          </cell>
          <cell r="Z62">
            <v>0</v>
          </cell>
        </row>
        <row r="63">
          <cell r="V63">
            <v>99.5</v>
          </cell>
          <cell r="W63">
            <v>0.13114657203397997</v>
          </cell>
          <cell r="X63">
            <v>2.4770387852997702E-2</v>
          </cell>
          <cell r="Y63" t="e">
            <v>#N/A</v>
          </cell>
          <cell r="Z63">
            <v>0</v>
          </cell>
        </row>
        <row r="64">
          <cell r="V64">
            <v>99.75</v>
          </cell>
          <cell r="W64">
            <v>0.13251982208611399</v>
          </cell>
          <cell r="X64">
            <v>2.8759106275503838E-2</v>
          </cell>
          <cell r="Y64" t="e">
            <v>#N/A</v>
          </cell>
          <cell r="Z64">
            <v>0</v>
          </cell>
        </row>
        <row r="65">
          <cell r="V65">
            <v>100</v>
          </cell>
          <cell r="W65">
            <v>0.13298076013381088</v>
          </cell>
          <cell r="X65">
            <v>3.3159046264249557E-2</v>
          </cell>
          <cell r="Y65" t="e">
            <v>#N/A</v>
          </cell>
          <cell r="Z65">
            <v>0</v>
          </cell>
        </row>
        <row r="66">
          <cell r="V66">
            <v>100.25</v>
          </cell>
          <cell r="W66">
            <v>0.13251982208611399</v>
          </cell>
          <cell r="X66">
            <v>3.7967564706730628E-2</v>
          </cell>
          <cell r="Y66" t="e">
            <v>#N/A</v>
          </cell>
          <cell r="Z66">
            <v>0</v>
          </cell>
        </row>
        <row r="67">
          <cell r="V67">
            <v>100.5</v>
          </cell>
          <cell r="W67">
            <v>0.13114657203397997</v>
          </cell>
          <cell r="X67">
            <v>4.3172531888630579E-2</v>
          </cell>
          <cell r="Y67" t="e">
            <v>#N/A</v>
          </cell>
          <cell r="Z67">
            <v>0</v>
          </cell>
        </row>
        <row r="68">
          <cell r="V68">
            <v>100.75</v>
          </cell>
          <cell r="W68">
            <v>0.1288893722676164</v>
          </cell>
          <cell r="X68">
            <v>4.8751318093178571E-2</v>
          </cell>
          <cell r="Y68" t="e">
            <v>#N/A</v>
          </cell>
          <cell r="Z68">
            <v>0</v>
          </cell>
        </row>
        <row r="69">
          <cell r="V69">
            <v>101</v>
          </cell>
          <cell r="W69">
            <v>0.12579440923099772</v>
          </cell>
          <cell r="X69">
            <v>5.4670024891997876E-2</v>
          </cell>
          <cell r="Y69" t="e">
            <v>#N/A</v>
          </cell>
          <cell r="Z69">
            <v>0</v>
          </cell>
        </row>
        <row r="70">
          <cell r="V70">
            <v>101.25</v>
          </cell>
          <cell r="W70">
            <v>0.12192412213800081</v>
          </cell>
          <cell r="X70">
            <v>6.0883028463007305E-2</v>
          </cell>
          <cell r="Y70" t="e">
            <v>#N/A</v>
          </cell>
          <cell r="Z70">
            <v>0</v>
          </cell>
        </row>
        <row r="71">
          <cell r="V71">
            <v>101.5</v>
          </cell>
          <cell r="W71">
            <v>0.11735510892143317</v>
          </cell>
          <cell r="X71">
            <v>6.7332895184686298E-2</v>
          </cell>
          <cell r="Y71" t="e">
            <v>#N/A</v>
          </cell>
          <cell r="Z71">
            <v>0</v>
          </cell>
        </row>
        <row r="72">
          <cell r="V72">
            <v>101.75</v>
          </cell>
          <cell r="W72">
            <v>0.11217560758165106</v>
          </cell>
          <cell r="X72">
            <v>7.3950718235245322E-2</v>
          </cell>
          <cell r="Y72" t="e">
            <v>#N/A</v>
          </cell>
          <cell r="Z72">
            <v>0</v>
          </cell>
        </row>
        <row r="73">
          <cell r="V73">
            <v>102</v>
          </cell>
          <cell r="W73">
            <v>0.10648266850745074</v>
          </cell>
          <cell r="X73">
            <v>8.0656908173047798E-2</v>
          </cell>
          <cell r="Y73" t="e">
            <v>#N/A</v>
          </cell>
          <cell r="Z73">
            <v>0</v>
          </cell>
        </row>
        <row r="74">
          <cell r="V74">
            <v>102.25</v>
          </cell>
          <cell r="W74">
            <v>0.10037914405160148</v>
          </cell>
          <cell r="X74">
            <v>8.7362451026100477E-2</v>
          </cell>
          <cell r="Y74" t="e">
            <v>#N/A</v>
          </cell>
          <cell r="Z74">
            <v>0</v>
          </cell>
        </row>
        <row r="75">
          <cell r="V75">
            <v>102.5</v>
          </cell>
          <cell r="W75">
            <v>9.3970625136767516E-2</v>
          </cell>
          <cell r="X75">
            <v>9.3970625136767516E-2</v>
          </cell>
          <cell r="Y75" t="e">
            <v>#N/A</v>
          </cell>
          <cell r="Z75">
            <v>0</v>
          </cell>
        </row>
        <row r="76">
          <cell r="V76">
            <v>102.75</v>
          </cell>
          <cell r="W76">
            <v>8.7362451026100477E-2</v>
          </cell>
          <cell r="X76">
            <v>0.10037914405160148</v>
          </cell>
          <cell r="Y76" t="e">
            <v>#N/A</v>
          </cell>
          <cell r="Z76">
            <v>0</v>
          </cell>
        </row>
        <row r="77">
          <cell r="V77">
            <v>103</v>
          </cell>
          <cell r="W77">
            <v>8.0656908173047798E-2</v>
          </cell>
          <cell r="X77">
            <v>0.10648266850745074</v>
          </cell>
          <cell r="Y77" t="e">
            <v>#N/A</v>
          </cell>
          <cell r="Z77">
            <v>0</v>
          </cell>
        </row>
        <row r="78">
          <cell r="V78">
            <v>103.25</v>
          </cell>
          <cell r="W78">
            <v>7.3950718235245322E-2</v>
          </cell>
          <cell r="X78">
            <v>0.11217560758165106</v>
          </cell>
          <cell r="Y78" t="e">
            <v>#N/A</v>
          </cell>
          <cell r="Z78">
            <v>0</v>
          </cell>
        </row>
        <row r="79">
          <cell r="V79">
            <v>103.5</v>
          </cell>
          <cell r="W79">
            <v>6.7332895184686298E-2</v>
          </cell>
          <cell r="X79">
            <v>0.11735510892143317</v>
          </cell>
          <cell r="Y79" t="e">
            <v>#N/A</v>
          </cell>
          <cell r="Z79">
            <v>0</v>
          </cell>
        </row>
        <row r="80">
          <cell r="V80">
            <v>103.75</v>
          </cell>
          <cell r="W80">
            <v>6.0883028463007305E-2</v>
          </cell>
          <cell r="X80">
            <v>0.12192412213800081</v>
          </cell>
          <cell r="Y80" t="e">
            <v>#N/A</v>
          </cell>
          <cell r="Z80">
            <v>0</v>
          </cell>
        </row>
        <row r="81">
          <cell r="V81">
            <v>104</v>
          </cell>
          <cell r="W81">
            <v>5.4670024891997876E-2</v>
          </cell>
          <cell r="X81">
            <v>0.12579440923099772</v>
          </cell>
          <cell r="Y81" t="e">
            <v>#N/A</v>
          </cell>
          <cell r="Z81">
            <v>0</v>
          </cell>
        </row>
        <row r="82">
          <cell r="V82">
            <v>104.25</v>
          </cell>
          <cell r="W82">
            <v>4.8751318093178571E-2</v>
          </cell>
          <cell r="X82">
            <v>0.1288893722676164</v>
          </cell>
          <cell r="Y82" t="e">
            <v>#N/A</v>
          </cell>
          <cell r="Z82">
            <v>0</v>
          </cell>
        </row>
        <row r="83">
          <cell r="V83">
            <v>104.5</v>
          </cell>
          <cell r="W83">
            <v>4.3172531888630579E-2</v>
          </cell>
          <cell r="X83">
            <v>0.13114657203397997</v>
          </cell>
          <cell r="Y83" t="e">
            <v>#N/A</v>
          </cell>
          <cell r="Z83">
            <v>0</v>
          </cell>
        </row>
        <row r="84">
          <cell r="V84">
            <v>104.75</v>
          </cell>
          <cell r="W84">
            <v>3.7967564706730628E-2</v>
          </cell>
          <cell r="X84">
            <v>0.13251982208611399</v>
          </cell>
          <cell r="Y84">
            <v>3.7967564706730628E-2</v>
          </cell>
          <cell r="Z84">
            <v>0</v>
          </cell>
        </row>
        <row r="85">
          <cell r="V85">
            <v>105</v>
          </cell>
          <cell r="W85">
            <v>3.3159046264249557E-2</v>
          </cell>
          <cell r="X85">
            <v>0.13298076013381088</v>
          </cell>
          <cell r="Y85">
            <v>3.3159046264249557E-2</v>
          </cell>
          <cell r="Z85">
            <v>0.13298076013381088</v>
          </cell>
        </row>
        <row r="86">
          <cell r="V86">
            <v>105.25</v>
          </cell>
          <cell r="W86">
            <v>2.8759106275503838E-2</v>
          </cell>
          <cell r="X86">
            <v>0.13251982208611399</v>
          </cell>
          <cell r="Y86">
            <v>2.8759106275503838E-2</v>
          </cell>
          <cell r="Z86">
            <v>0</v>
          </cell>
        </row>
        <row r="87">
          <cell r="V87">
            <v>105.5</v>
          </cell>
          <cell r="W87">
            <v>2.4770387852997702E-2</v>
          </cell>
          <cell r="X87">
            <v>0.13114657203397997</v>
          </cell>
          <cell r="Y87">
            <v>2.4770387852997702E-2</v>
          </cell>
          <cell r="Z87">
            <v>0</v>
          </cell>
        </row>
        <row r="88">
          <cell r="V88">
            <v>105.75</v>
          </cell>
          <cell r="W88">
            <v>2.1187235505654111E-2</v>
          </cell>
          <cell r="X88">
            <v>0.1288893722676164</v>
          </cell>
          <cell r="Y88">
            <v>2.1187235505654111E-2</v>
          </cell>
          <cell r="Z88">
            <v>0</v>
          </cell>
        </row>
        <row r="89">
          <cell r="V89">
            <v>106</v>
          </cell>
          <cell r="W89">
            <v>1.7996988837729353E-2</v>
          </cell>
          <cell r="X89">
            <v>0.12579440923099772</v>
          </cell>
          <cell r="Y89">
            <v>1.7996988837729353E-2</v>
          </cell>
          <cell r="Z89">
            <v>0</v>
          </cell>
        </row>
        <row r="90">
          <cell r="V90">
            <v>106.25</v>
          </cell>
          <cell r="W90">
            <v>1.5181317624301858E-2</v>
          </cell>
          <cell r="X90">
            <v>0.12192412213800081</v>
          </cell>
          <cell r="Y90">
            <v>1.5181317624301858E-2</v>
          </cell>
          <cell r="Z90">
            <v>0</v>
          </cell>
        </row>
        <row r="91">
          <cell r="V91">
            <v>106.5</v>
          </cell>
          <cell r="W91">
            <v>1.2717541168805994E-2</v>
          </cell>
          <cell r="X91">
            <v>0.11735510892143317</v>
          </cell>
          <cell r="Y91">
            <v>1.2717541168805994E-2</v>
          </cell>
          <cell r="Z91">
            <v>0</v>
          </cell>
        </row>
        <row r="92">
          <cell r="V92">
            <v>106.75</v>
          </cell>
          <cell r="W92">
            <v>1.0579883945222473E-2</v>
          </cell>
          <cell r="X92">
            <v>0.11217560758165106</v>
          </cell>
          <cell r="Y92">
            <v>1.0579883945222473E-2</v>
          </cell>
          <cell r="Z92">
            <v>0</v>
          </cell>
        </row>
        <row r="93">
          <cell r="V93">
            <v>107</v>
          </cell>
          <cell r="W93">
            <v>8.7406296979031604E-3</v>
          </cell>
          <cell r="X93">
            <v>0.10648266850745074</v>
          </cell>
          <cell r="Y93">
            <v>8.7406296979031604E-3</v>
          </cell>
          <cell r="Z93">
            <v>0</v>
          </cell>
        </row>
        <row r="94">
          <cell r="V94">
            <v>107.25</v>
          </cell>
          <cell r="W94">
            <v>7.1711466722578863E-3</v>
          </cell>
          <cell r="X94">
            <v>0.10037914405160148</v>
          </cell>
          <cell r="Y94">
            <v>7.1711466722578863E-3</v>
          </cell>
          <cell r="Z94">
            <v>0</v>
          </cell>
        </row>
        <row r="95">
          <cell r="V95">
            <v>107.5</v>
          </cell>
          <cell r="W95">
            <v>5.8427668311895132E-3</v>
          </cell>
          <cell r="X95">
            <v>9.3970625136767516E-2</v>
          </cell>
          <cell r="Y95">
            <v>5.8427668311895132E-3</v>
          </cell>
          <cell r="Z95">
            <v>0</v>
          </cell>
        </row>
        <row r="96">
          <cell r="V96">
            <v>107.75</v>
          </cell>
          <cell r="W96">
            <v>4.7275112514790999E-3</v>
          </cell>
          <cell r="X96">
            <v>8.7362451026100477E-2</v>
          </cell>
          <cell r="Y96">
            <v>4.7275112514790999E-3</v>
          </cell>
          <cell r="Z96">
            <v>0</v>
          </cell>
        </row>
        <row r="97">
          <cell r="V97">
            <v>108</v>
          </cell>
          <cell r="W97">
            <v>3.798662007932481E-3</v>
          </cell>
          <cell r="X97">
            <v>8.0656908173047798E-2</v>
          </cell>
          <cell r="Y97">
            <v>3.798662007932481E-3</v>
          </cell>
          <cell r="Z97">
            <v>0</v>
          </cell>
        </row>
        <row r="98">
          <cell r="V98">
            <v>108.25</v>
          </cell>
          <cell r="W98">
            <v>3.031187500530351E-3</v>
          </cell>
          <cell r="X98">
            <v>7.3950718235245322E-2</v>
          </cell>
          <cell r="Y98">
            <v>3.031187500530351E-3</v>
          </cell>
          <cell r="Z98">
            <v>0</v>
          </cell>
        </row>
        <row r="99">
          <cell r="V99">
            <v>108.5</v>
          </cell>
          <cell r="W99">
            <v>2.4020332548697408E-3</v>
          </cell>
          <cell r="X99">
            <v>6.7332895184686298E-2</v>
          </cell>
          <cell r="Y99">
            <v>2.4020332548697408E-3</v>
          </cell>
          <cell r="Z99">
            <v>0</v>
          </cell>
        </row>
        <row r="100">
          <cell r="V100">
            <v>108.75</v>
          </cell>
          <cell r="W100">
            <v>1.8902937398152971E-3</v>
          </cell>
          <cell r="X100">
            <v>6.0883028463007305E-2</v>
          </cell>
          <cell r="Y100">
            <v>1.8902937398152971E-3</v>
          </cell>
          <cell r="Z100">
            <v>0</v>
          </cell>
        </row>
        <row r="101">
          <cell r="V101">
            <v>109</v>
          </cell>
          <cell r="W101">
            <v>1.4772828039793357E-3</v>
          </cell>
          <cell r="X101">
            <v>5.4670024891997876E-2</v>
          </cell>
          <cell r="Y101">
            <v>1.4772828039793357E-3</v>
          </cell>
          <cell r="Z101">
            <v>0</v>
          </cell>
        </row>
        <row r="102">
          <cell r="V102">
            <v>109.25</v>
          </cell>
          <cell r="W102">
            <v>1.1465211090608322E-3</v>
          </cell>
          <cell r="X102">
            <v>4.8751318093178571E-2</v>
          </cell>
          <cell r="Y102">
            <v>1.1465211090608322E-3</v>
          </cell>
          <cell r="Z102">
            <v>0</v>
          </cell>
        </row>
        <row r="103">
          <cell r="V103">
            <v>109.5</v>
          </cell>
          <cell r="W103">
            <v>8.8365865147670174E-4</v>
          </cell>
          <cell r="X103">
            <v>4.3172531888630579E-2</v>
          </cell>
          <cell r="Y103">
            <v>8.8365865147670174E-4</v>
          </cell>
          <cell r="Z103">
            <v>0</v>
          </cell>
        </row>
        <row r="104">
          <cell r="V104">
            <v>109.75</v>
          </cell>
          <cell r="W104">
            <v>6.76349352433256E-4</v>
          </cell>
          <cell r="X104">
            <v>3.7967564706730628E-2</v>
          </cell>
          <cell r="Y104">
            <v>6.76349352433256E-4</v>
          </cell>
          <cell r="Z104">
            <v>0</v>
          </cell>
        </row>
        <row r="105">
          <cell r="V105">
            <v>110</v>
          </cell>
          <cell r="W105">
            <v>5.140929987637018E-4</v>
          </cell>
          <cell r="X105">
            <v>3.3159046264249557E-2</v>
          </cell>
          <cell r="Y105">
            <v>5.140929987637018E-4</v>
          </cell>
          <cell r="Z105">
            <v>0</v>
          </cell>
        </row>
        <row r="106">
          <cell r="V106">
            <v>110.25</v>
          </cell>
          <cell r="W106">
            <v>3.8805775457212823E-4</v>
          </cell>
          <cell r="X106">
            <v>2.8759106275503838E-2</v>
          </cell>
          <cell r="Y106">
            <v>3.8805775457212823E-4</v>
          </cell>
          <cell r="Z106">
            <v>0</v>
          </cell>
        </row>
        <row r="107">
          <cell r="V107">
            <v>110.5</v>
          </cell>
          <cell r="W107">
            <v>2.9089423168192E-4</v>
          </cell>
          <cell r="X107">
            <v>2.4770387852997702E-2</v>
          </cell>
          <cell r="Y107">
            <v>2.9089423168192E-4</v>
          </cell>
          <cell r="Z107">
            <v>0</v>
          </cell>
        </row>
        <row r="108">
          <cell r="V108">
            <v>110.75</v>
          </cell>
          <cell r="W108">
            <v>2.1654986563985457E-4</v>
          </cell>
          <cell r="X108">
            <v>2.1187235505654111E-2</v>
          </cell>
          <cell r="Y108">
            <v>2.1654986563985457E-4</v>
          </cell>
          <cell r="Z108">
            <v>0</v>
          </cell>
        </row>
        <row r="109">
          <cell r="V109">
            <v>111</v>
          </cell>
          <cell r="W109">
            <v>1.6009021720694023E-4</v>
          </cell>
          <cell r="X109">
            <v>1.7996988837729353E-2</v>
          </cell>
          <cell r="Y109">
            <v>1.6009021720694023E-4</v>
          </cell>
          <cell r="Z109">
            <v>0</v>
          </cell>
        </row>
        <row r="110">
          <cell r="V110">
            <v>111.25</v>
          </cell>
          <cell r="W110">
            <v>1.1753189412248181E-4</v>
          </cell>
          <cell r="X110">
            <v>1.5181317624301858E-2</v>
          </cell>
          <cell r="Y110">
            <v>1.1753189412248181E-4</v>
          </cell>
          <cell r="Z110">
            <v>0</v>
          </cell>
        </row>
        <row r="111">
          <cell r="V111">
            <v>111.5</v>
          </cell>
          <cell r="W111">
            <v>8.5690118354102114E-5</v>
          </cell>
          <cell r="X111">
            <v>1.2717541168805994E-2</v>
          </cell>
          <cell r="Y111">
            <v>8.5690118354102114E-5</v>
          </cell>
          <cell r="Z111">
            <v>0</v>
          </cell>
        </row>
        <row r="112">
          <cell r="V112">
            <v>111.75</v>
          </cell>
          <cell r="W112">
            <v>6.2042575265248048E-5</v>
          </cell>
          <cell r="X112">
            <v>1.0579883945222473E-2</v>
          </cell>
          <cell r="Y112">
            <v>6.2042575265248048E-5</v>
          </cell>
          <cell r="Z112">
            <v>0</v>
          </cell>
        </row>
        <row r="113">
          <cell r="V113">
            <v>112</v>
          </cell>
          <cell r="W113">
            <v>4.4610075254961789E-5</v>
          </cell>
          <cell r="X113">
            <v>8.7406296979031604E-3</v>
          </cell>
          <cell r="Y113">
            <v>4.4610075254961789E-5</v>
          </cell>
          <cell r="Z113">
            <v>0</v>
          </cell>
        </row>
        <row r="114">
          <cell r="V114">
            <v>112.25</v>
          </cell>
          <cell r="W114">
            <v>3.1853720250046455E-5</v>
          </cell>
          <cell r="X114">
            <v>7.1711466722578863E-3</v>
          </cell>
          <cell r="Y114">
            <v>3.1853720250046455E-5</v>
          </cell>
          <cell r="Z114">
            <v>0</v>
          </cell>
        </row>
        <row r="115">
          <cell r="V115">
            <v>112.5</v>
          </cell>
          <cell r="W115">
            <v>2.2587669962939214E-5</v>
          </cell>
          <cell r="X115">
            <v>5.8427668311895132E-3</v>
          </cell>
          <cell r="Y115">
            <v>2.2587669962939214E-5</v>
          </cell>
          <cell r="Z115">
            <v>0</v>
          </cell>
        </row>
        <row r="116">
          <cell r="V116">
            <v>112.75</v>
          </cell>
          <cell r="W116">
            <v>1.5906212180401649E-5</v>
          </cell>
          <cell r="X116">
            <v>4.7275112514790999E-3</v>
          </cell>
          <cell r="Y116">
            <v>1.5906212180401649E-5</v>
          </cell>
          <cell r="Z116">
            <v>0</v>
          </cell>
        </row>
        <row r="117">
          <cell r="V117">
            <v>113</v>
          </cell>
          <cell r="W117">
            <v>1.1123620798546141E-5</v>
          </cell>
          <cell r="X117">
            <v>3.798662007932481E-3</v>
          </cell>
          <cell r="Y117">
            <v>1.1123620798546141E-5</v>
          </cell>
          <cell r="Z117">
            <v>0</v>
          </cell>
        </row>
        <row r="118">
          <cell r="V118">
            <v>113.25</v>
          </cell>
          <cell r="W118">
            <v>7.7251984661845688E-6</v>
          </cell>
          <cell r="X118">
            <v>3.031187500530351E-3</v>
          </cell>
          <cell r="Y118">
            <v>7.7251984661845688E-6</v>
          </cell>
          <cell r="Z118">
            <v>0</v>
          </cell>
        </row>
        <row r="119">
          <cell r="V119">
            <v>113.5</v>
          </cell>
          <cell r="W119">
            <v>5.3279137023018252E-6</v>
          </cell>
          <cell r="X119">
            <v>2.4020332548697408E-3</v>
          </cell>
          <cell r="Y119">
            <v>5.3279137023018252E-6</v>
          </cell>
          <cell r="Z119">
            <v>0</v>
          </cell>
        </row>
        <row r="120">
          <cell r="V120">
            <v>113.75</v>
          </cell>
          <cell r="W120">
            <v>3.6491253687117851E-6</v>
          </cell>
          <cell r="X120">
            <v>1.8902937398152971E-3</v>
          </cell>
          <cell r="Y120">
            <v>3.6491253687117851E-6</v>
          </cell>
          <cell r="Z120">
            <v>0</v>
          </cell>
        </row>
        <row r="121">
          <cell r="V121">
            <v>114</v>
          </cell>
          <cell r="W121">
            <v>2.4820152902099967E-6</v>
          </cell>
          <cell r="X121">
            <v>1.4772828039793357E-3</v>
          </cell>
          <cell r="Y121">
            <v>2.4820152902099967E-6</v>
          </cell>
          <cell r="Z121">
            <v>0</v>
          </cell>
        </row>
        <row r="122">
          <cell r="V122">
            <v>114.25</v>
          </cell>
          <cell r="W122">
            <v>1.6765024295308152E-6</v>
          </cell>
          <cell r="X122">
            <v>1.1465211090608322E-3</v>
          </cell>
          <cell r="Y122">
            <v>1.6765024295308152E-6</v>
          </cell>
          <cell r="Z122">
            <v>0</v>
          </cell>
        </row>
        <row r="123">
          <cell r="V123">
            <v>114.5</v>
          </cell>
          <cell r="W123">
            <v>1.1245738687156055E-6</v>
          </cell>
          <cell r="X123">
            <v>8.8365865147670174E-4</v>
          </cell>
          <cell r="Y123">
            <v>1.1245738687156055E-6</v>
          </cell>
          <cell r="Z123">
            <v>0</v>
          </cell>
        </row>
        <row r="124">
          <cell r="V124">
            <v>114.75</v>
          </cell>
          <cell r="W124">
            <v>7.4912769740900081E-7</v>
          </cell>
          <cell r="X124">
            <v>6.76349352433256E-4</v>
          </cell>
          <cell r="Y124">
            <v>7.4912769740900081E-7</v>
          </cell>
          <cell r="Z124">
            <v>0</v>
          </cell>
        </row>
        <row r="125">
          <cell r="V125">
            <v>115</v>
          </cell>
          <cell r="W125">
            <v>4.9557317157809919E-7</v>
          </cell>
          <cell r="X125">
            <v>5.140929987637018E-4</v>
          </cell>
          <cell r="Y125">
            <v>4.9557317157809919E-7</v>
          </cell>
          <cell r="Z125">
            <v>0</v>
          </cell>
        </row>
        <row r="126">
          <cell r="V126">
            <v>115.25</v>
          </cell>
          <cell r="W126">
            <v>3.2556955523698531E-7</v>
          </cell>
          <cell r="X126">
            <v>3.8805775457212823E-4</v>
          </cell>
          <cell r="Y126">
            <v>3.2556955523698531E-7</v>
          </cell>
          <cell r="Z126">
            <v>0</v>
          </cell>
        </row>
        <row r="127">
          <cell r="V127">
            <v>115.5</v>
          </cell>
          <cell r="W127">
            <v>2.1240456738902849E-7</v>
          </cell>
          <cell r="X127">
            <v>2.9089423168192E-4</v>
          </cell>
          <cell r="Y127">
            <v>2.1240456738902849E-7</v>
          </cell>
          <cell r="Z127">
            <v>0</v>
          </cell>
        </row>
        <row r="128">
          <cell r="V128">
            <v>115.75</v>
          </cell>
          <cell r="W128">
            <v>1.3761569962099995E-7</v>
          </cell>
          <cell r="X128">
            <v>2.1654986563985457E-4</v>
          </cell>
          <cell r="Y128">
            <v>1.3761569962099995E-7</v>
          </cell>
          <cell r="Z128">
            <v>0</v>
          </cell>
        </row>
        <row r="129">
          <cell r="V129">
            <v>116</v>
          </cell>
          <cell r="W129">
            <v>8.8543396950730421E-8</v>
          </cell>
          <cell r="X129">
            <v>1.6009021720694023E-4</v>
          </cell>
          <cell r="Y129">
            <v>8.8543396950730421E-8</v>
          </cell>
          <cell r="Z129">
            <v>0</v>
          </cell>
        </row>
        <row r="130">
          <cell r="V130">
            <v>116.25</v>
          </cell>
          <cell r="W130">
            <v>5.6575505480938248E-8</v>
          </cell>
          <cell r="X130">
            <v>1.1753189412248181E-4</v>
          </cell>
          <cell r="Y130">
            <v>5.6575505480938248E-8</v>
          </cell>
          <cell r="Z130">
            <v>0</v>
          </cell>
        </row>
        <row r="131">
          <cell r="V131">
            <v>116.5</v>
          </cell>
          <cell r="W131">
            <v>3.5899200141810918E-8</v>
          </cell>
          <cell r="X131">
            <v>8.5690118354102114E-5</v>
          </cell>
          <cell r="Y131">
            <v>3.5899200141810918E-8</v>
          </cell>
          <cell r="Z131">
            <v>0</v>
          </cell>
        </row>
        <row r="132">
          <cell r="V132">
            <v>116.75</v>
          </cell>
          <cell r="W132">
            <v>2.2621696310938272E-8</v>
          </cell>
          <cell r="X132">
            <v>6.2042575265248048E-5</v>
          </cell>
          <cell r="Y132">
            <v>2.2621696310938272E-8</v>
          </cell>
          <cell r="Z132">
            <v>0</v>
          </cell>
        </row>
        <row r="133">
          <cell r="V133">
            <v>117</v>
          </cell>
          <cell r="W133">
            <v>1.4156295821516289E-8</v>
          </cell>
          <cell r="X133">
            <v>4.4610075254961789E-5</v>
          </cell>
          <cell r="Y133">
            <v>1.4156295821516289E-8</v>
          </cell>
          <cell r="Z133">
            <v>0</v>
          </cell>
        </row>
        <row r="134">
          <cell r="V134">
            <v>117.25</v>
          </cell>
          <cell r="W134">
            <v>8.7974773452352462E-9</v>
          </cell>
          <cell r="X134">
            <v>3.1853720250046455E-5</v>
          </cell>
          <cell r="Y134">
            <v>8.7974773452352462E-9</v>
          </cell>
          <cell r="Z134">
            <v>0</v>
          </cell>
        </row>
        <row r="135">
          <cell r="V135">
            <v>117.5</v>
          </cell>
          <cell r="W135">
            <v>5.4293864025285134E-9</v>
          </cell>
          <cell r="X135">
            <v>2.2587669962939214E-5</v>
          </cell>
          <cell r="Y135">
            <v>5.4293864025285134E-9</v>
          </cell>
          <cell r="Z135">
            <v>0</v>
          </cell>
        </row>
        <row r="136">
          <cell r="V136">
            <v>117.75</v>
          </cell>
          <cell r="W136">
            <v>3.3275716137757398E-9</v>
          </cell>
          <cell r="X136">
            <v>1.5906212180401649E-5</v>
          </cell>
          <cell r="Y136">
            <v>3.3275716137757398E-9</v>
          </cell>
          <cell r="Z136">
            <v>0</v>
          </cell>
        </row>
        <row r="137">
          <cell r="V137">
            <v>118</v>
          </cell>
          <cell r="W137">
            <v>2.0252942832744286E-9</v>
          </cell>
          <cell r="X137">
            <v>1.1123620798546141E-5</v>
          </cell>
          <cell r="Y137">
            <v>2.0252942832744286E-9</v>
          </cell>
          <cell r="Z137">
            <v>0</v>
          </cell>
        </row>
        <row r="138">
          <cell r="V138">
            <v>118.25</v>
          </cell>
          <cell r="W138">
            <v>1.224145185733778E-9</v>
          </cell>
          <cell r="X138">
            <v>7.7251984661845688E-6</v>
          </cell>
          <cell r="Y138">
            <v>1.224145185733778E-9</v>
          </cell>
          <cell r="Z138">
            <v>0</v>
          </cell>
        </row>
        <row r="139">
          <cell r="V139">
            <v>118.5</v>
          </cell>
          <cell r="W139">
            <v>7.3478754658720721E-10</v>
          </cell>
          <cell r="X139">
            <v>5.3279137023018252E-6</v>
          </cell>
          <cell r="Y139">
            <v>7.3478754658720721E-10</v>
          </cell>
          <cell r="Z139">
            <v>0</v>
          </cell>
        </row>
        <row r="140">
          <cell r="V140">
            <v>118.75</v>
          </cell>
          <cell r="W140">
            <v>4.380006060519613E-10</v>
          </cell>
          <cell r="X140">
            <v>3.6491253687117851E-6</v>
          </cell>
          <cell r="Y140">
            <v>4.380006060519613E-10</v>
          </cell>
          <cell r="Z140">
            <v>0</v>
          </cell>
        </row>
        <row r="141">
          <cell r="V141">
            <v>119</v>
          </cell>
          <cell r="W141">
            <v>2.5928160226898982E-10</v>
          </cell>
          <cell r="X141">
            <v>2.4820152902099967E-6</v>
          </cell>
          <cell r="Y141">
            <v>2.5928160226898982E-10</v>
          </cell>
          <cell r="Z1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C1:AB141"/>
  <sheetViews>
    <sheetView tabSelected="1" workbookViewId="0">
      <selection activeCell="A2" sqref="A2"/>
    </sheetView>
  </sheetViews>
  <sheetFormatPr defaultRowHeight="12.75" x14ac:dyDescent="0.2"/>
  <cols>
    <col min="1" max="1" width="9.140625" style="3"/>
    <col min="2" max="2" width="11.42578125" style="3" bestFit="1" customWidth="1"/>
    <col min="3" max="7" width="9.140625" style="3"/>
    <col min="8" max="8" width="11.7109375" style="3" bestFit="1" customWidth="1"/>
    <col min="9" max="23" width="9.140625" style="3"/>
    <col min="24" max="25" width="12.42578125" style="3" bestFit="1" customWidth="1"/>
    <col min="26" max="27" width="9.140625" style="3"/>
    <col min="28" max="30" width="12.42578125" style="3" bestFit="1" customWidth="1"/>
    <col min="31" max="257" width="9.140625" style="3"/>
    <col min="258" max="258" width="11.42578125" style="3" bestFit="1" customWidth="1"/>
    <col min="259" max="263" width="9.140625" style="3"/>
    <col min="264" max="264" width="11.7109375" style="3" bestFit="1" customWidth="1"/>
    <col min="265" max="279" width="9.140625" style="3"/>
    <col min="280" max="281" width="12.42578125" style="3" bestFit="1" customWidth="1"/>
    <col min="282" max="283" width="9.140625" style="3"/>
    <col min="284" max="286" width="12.42578125" style="3" bestFit="1" customWidth="1"/>
    <col min="287" max="513" width="9.140625" style="3"/>
    <col min="514" max="514" width="11.42578125" style="3" bestFit="1" customWidth="1"/>
    <col min="515" max="519" width="9.140625" style="3"/>
    <col min="520" max="520" width="11.7109375" style="3" bestFit="1" customWidth="1"/>
    <col min="521" max="535" width="9.140625" style="3"/>
    <col min="536" max="537" width="12.42578125" style="3" bestFit="1" customWidth="1"/>
    <col min="538" max="539" width="9.140625" style="3"/>
    <col min="540" max="542" width="12.42578125" style="3" bestFit="1" customWidth="1"/>
    <col min="543" max="769" width="9.140625" style="3"/>
    <col min="770" max="770" width="11.42578125" style="3" bestFit="1" customWidth="1"/>
    <col min="771" max="775" width="9.140625" style="3"/>
    <col min="776" max="776" width="11.7109375" style="3" bestFit="1" customWidth="1"/>
    <col min="777" max="791" width="9.140625" style="3"/>
    <col min="792" max="793" width="12.42578125" style="3" bestFit="1" customWidth="1"/>
    <col min="794" max="795" width="9.140625" style="3"/>
    <col min="796" max="798" width="12.42578125" style="3" bestFit="1" customWidth="1"/>
    <col min="799" max="1025" width="9.140625" style="3"/>
    <col min="1026" max="1026" width="11.42578125" style="3" bestFit="1" customWidth="1"/>
    <col min="1027" max="1031" width="9.140625" style="3"/>
    <col min="1032" max="1032" width="11.7109375" style="3" bestFit="1" customWidth="1"/>
    <col min="1033" max="1047" width="9.140625" style="3"/>
    <col min="1048" max="1049" width="12.42578125" style="3" bestFit="1" customWidth="1"/>
    <col min="1050" max="1051" width="9.140625" style="3"/>
    <col min="1052" max="1054" width="12.42578125" style="3" bestFit="1" customWidth="1"/>
    <col min="1055" max="1281" width="9.140625" style="3"/>
    <col min="1282" max="1282" width="11.42578125" style="3" bestFit="1" customWidth="1"/>
    <col min="1283" max="1287" width="9.140625" style="3"/>
    <col min="1288" max="1288" width="11.7109375" style="3" bestFit="1" customWidth="1"/>
    <col min="1289" max="1303" width="9.140625" style="3"/>
    <col min="1304" max="1305" width="12.42578125" style="3" bestFit="1" customWidth="1"/>
    <col min="1306" max="1307" width="9.140625" style="3"/>
    <col min="1308" max="1310" width="12.42578125" style="3" bestFit="1" customWidth="1"/>
    <col min="1311" max="1537" width="9.140625" style="3"/>
    <col min="1538" max="1538" width="11.42578125" style="3" bestFit="1" customWidth="1"/>
    <col min="1539" max="1543" width="9.140625" style="3"/>
    <col min="1544" max="1544" width="11.7109375" style="3" bestFit="1" customWidth="1"/>
    <col min="1545" max="1559" width="9.140625" style="3"/>
    <col min="1560" max="1561" width="12.42578125" style="3" bestFit="1" customWidth="1"/>
    <col min="1562" max="1563" width="9.140625" style="3"/>
    <col min="1564" max="1566" width="12.42578125" style="3" bestFit="1" customWidth="1"/>
    <col min="1567" max="1793" width="9.140625" style="3"/>
    <col min="1794" max="1794" width="11.42578125" style="3" bestFit="1" customWidth="1"/>
    <col min="1795" max="1799" width="9.140625" style="3"/>
    <col min="1800" max="1800" width="11.7109375" style="3" bestFit="1" customWidth="1"/>
    <col min="1801" max="1815" width="9.140625" style="3"/>
    <col min="1816" max="1817" width="12.42578125" style="3" bestFit="1" customWidth="1"/>
    <col min="1818" max="1819" width="9.140625" style="3"/>
    <col min="1820" max="1822" width="12.42578125" style="3" bestFit="1" customWidth="1"/>
    <col min="1823" max="2049" width="9.140625" style="3"/>
    <col min="2050" max="2050" width="11.42578125" style="3" bestFit="1" customWidth="1"/>
    <col min="2051" max="2055" width="9.140625" style="3"/>
    <col min="2056" max="2056" width="11.7109375" style="3" bestFit="1" customWidth="1"/>
    <col min="2057" max="2071" width="9.140625" style="3"/>
    <col min="2072" max="2073" width="12.42578125" style="3" bestFit="1" customWidth="1"/>
    <col min="2074" max="2075" width="9.140625" style="3"/>
    <col min="2076" max="2078" width="12.42578125" style="3" bestFit="1" customWidth="1"/>
    <col min="2079" max="2305" width="9.140625" style="3"/>
    <col min="2306" max="2306" width="11.42578125" style="3" bestFit="1" customWidth="1"/>
    <col min="2307" max="2311" width="9.140625" style="3"/>
    <col min="2312" max="2312" width="11.7109375" style="3" bestFit="1" customWidth="1"/>
    <col min="2313" max="2327" width="9.140625" style="3"/>
    <col min="2328" max="2329" width="12.42578125" style="3" bestFit="1" customWidth="1"/>
    <col min="2330" max="2331" width="9.140625" style="3"/>
    <col min="2332" max="2334" width="12.42578125" style="3" bestFit="1" customWidth="1"/>
    <col min="2335" max="2561" width="9.140625" style="3"/>
    <col min="2562" max="2562" width="11.42578125" style="3" bestFit="1" customWidth="1"/>
    <col min="2563" max="2567" width="9.140625" style="3"/>
    <col min="2568" max="2568" width="11.7109375" style="3" bestFit="1" customWidth="1"/>
    <col min="2569" max="2583" width="9.140625" style="3"/>
    <col min="2584" max="2585" width="12.42578125" style="3" bestFit="1" customWidth="1"/>
    <col min="2586" max="2587" width="9.140625" style="3"/>
    <col min="2588" max="2590" width="12.42578125" style="3" bestFit="1" customWidth="1"/>
    <col min="2591" max="2817" width="9.140625" style="3"/>
    <col min="2818" max="2818" width="11.42578125" style="3" bestFit="1" customWidth="1"/>
    <col min="2819" max="2823" width="9.140625" style="3"/>
    <col min="2824" max="2824" width="11.7109375" style="3" bestFit="1" customWidth="1"/>
    <col min="2825" max="2839" width="9.140625" style="3"/>
    <col min="2840" max="2841" width="12.42578125" style="3" bestFit="1" customWidth="1"/>
    <col min="2842" max="2843" width="9.140625" style="3"/>
    <col min="2844" max="2846" width="12.42578125" style="3" bestFit="1" customWidth="1"/>
    <col min="2847" max="3073" width="9.140625" style="3"/>
    <col min="3074" max="3074" width="11.42578125" style="3" bestFit="1" customWidth="1"/>
    <col min="3075" max="3079" width="9.140625" style="3"/>
    <col min="3080" max="3080" width="11.7109375" style="3" bestFit="1" customWidth="1"/>
    <col min="3081" max="3095" width="9.140625" style="3"/>
    <col min="3096" max="3097" width="12.42578125" style="3" bestFit="1" customWidth="1"/>
    <col min="3098" max="3099" width="9.140625" style="3"/>
    <col min="3100" max="3102" width="12.42578125" style="3" bestFit="1" customWidth="1"/>
    <col min="3103" max="3329" width="9.140625" style="3"/>
    <col min="3330" max="3330" width="11.42578125" style="3" bestFit="1" customWidth="1"/>
    <col min="3331" max="3335" width="9.140625" style="3"/>
    <col min="3336" max="3336" width="11.7109375" style="3" bestFit="1" customWidth="1"/>
    <col min="3337" max="3351" width="9.140625" style="3"/>
    <col min="3352" max="3353" width="12.42578125" style="3" bestFit="1" customWidth="1"/>
    <col min="3354" max="3355" width="9.140625" style="3"/>
    <col min="3356" max="3358" width="12.42578125" style="3" bestFit="1" customWidth="1"/>
    <col min="3359" max="3585" width="9.140625" style="3"/>
    <col min="3586" max="3586" width="11.42578125" style="3" bestFit="1" customWidth="1"/>
    <col min="3587" max="3591" width="9.140625" style="3"/>
    <col min="3592" max="3592" width="11.7109375" style="3" bestFit="1" customWidth="1"/>
    <col min="3593" max="3607" width="9.140625" style="3"/>
    <col min="3608" max="3609" width="12.42578125" style="3" bestFit="1" customWidth="1"/>
    <col min="3610" max="3611" width="9.140625" style="3"/>
    <col min="3612" max="3614" width="12.42578125" style="3" bestFit="1" customWidth="1"/>
    <col min="3615" max="3841" width="9.140625" style="3"/>
    <col min="3842" max="3842" width="11.42578125" style="3" bestFit="1" customWidth="1"/>
    <col min="3843" max="3847" width="9.140625" style="3"/>
    <col min="3848" max="3848" width="11.7109375" style="3" bestFit="1" customWidth="1"/>
    <col min="3849" max="3863" width="9.140625" style="3"/>
    <col min="3864" max="3865" width="12.42578125" style="3" bestFit="1" customWidth="1"/>
    <col min="3866" max="3867" width="9.140625" style="3"/>
    <col min="3868" max="3870" width="12.42578125" style="3" bestFit="1" customWidth="1"/>
    <col min="3871" max="4097" width="9.140625" style="3"/>
    <col min="4098" max="4098" width="11.42578125" style="3" bestFit="1" customWidth="1"/>
    <col min="4099" max="4103" width="9.140625" style="3"/>
    <col min="4104" max="4104" width="11.7109375" style="3" bestFit="1" customWidth="1"/>
    <col min="4105" max="4119" width="9.140625" style="3"/>
    <col min="4120" max="4121" width="12.42578125" style="3" bestFit="1" customWidth="1"/>
    <col min="4122" max="4123" width="9.140625" style="3"/>
    <col min="4124" max="4126" width="12.42578125" style="3" bestFit="1" customWidth="1"/>
    <col min="4127" max="4353" width="9.140625" style="3"/>
    <col min="4354" max="4354" width="11.42578125" style="3" bestFit="1" customWidth="1"/>
    <col min="4355" max="4359" width="9.140625" style="3"/>
    <col min="4360" max="4360" width="11.7109375" style="3" bestFit="1" customWidth="1"/>
    <col min="4361" max="4375" width="9.140625" style="3"/>
    <col min="4376" max="4377" width="12.42578125" style="3" bestFit="1" customWidth="1"/>
    <col min="4378" max="4379" width="9.140625" style="3"/>
    <col min="4380" max="4382" width="12.42578125" style="3" bestFit="1" customWidth="1"/>
    <col min="4383" max="4609" width="9.140625" style="3"/>
    <col min="4610" max="4610" width="11.42578125" style="3" bestFit="1" customWidth="1"/>
    <col min="4611" max="4615" width="9.140625" style="3"/>
    <col min="4616" max="4616" width="11.7109375" style="3" bestFit="1" customWidth="1"/>
    <col min="4617" max="4631" width="9.140625" style="3"/>
    <col min="4632" max="4633" width="12.42578125" style="3" bestFit="1" customWidth="1"/>
    <col min="4634" max="4635" width="9.140625" style="3"/>
    <col min="4636" max="4638" width="12.42578125" style="3" bestFit="1" customWidth="1"/>
    <col min="4639" max="4865" width="9.140625" style="3"/>
    <col min="4866" max="4866" width="11.42578125" style="3" bestFit="1" customWidth="1"/>
    <col min="4867" max="4871" width="9.140625" style="3"/>
    <col min="4872" max="4872" width="11.7109375" style="3" bestFit="1" customWidth="1"/>
    <col min="4873" max="4887" width="9.140625" style="3"/>
    <col min="4888" max="4889" width="12.42578125" style="3" bestFit="1" customWidth="1"/>
    <col min="4890" max="4891" width="9.140625" style="3"/>
    <col min="4892" max="4894" width="12.42578125" style="3" bestFit="1" customWidth="1"/>
    <col min="4895" max="5121" width="9.140625" style="3"/>
    <col min="5122" max="5122" width="11.42578125" style="3" bestFit="1" customWidth="1"/>
    <col min="5123" max="5127" width="9.140625" style="3"/>
    <col min="5128" max="5128" width="11.7109375" style="3" bestFit="1" customWidth="1"/>
    <col min="5129" max="5143" width="9.140625" style="3"/>
    <col min="5144" max="5145" width="12.42578125" style="3" bestFit="1" customWidth="1"/>
    <col min="5146" max="5147" width="9.140625" style="3"/>
    <col min="5148" max="5150" width="12.42578125" style="3" bestFit="1" customWidth="1"/>
    <col min="5151" max="5377" width="9.140625" style="3"/>
    <col min="5378" max="5378" width="11.42578125" style="3" bestFit="1" customWidth="1"/>
    <col min="5379" max="5383" width="9.140625" style="3"/>
    <col min="5384" max="5384" width="11.7109375" style="3" bestFit="1" customWidth="1"/>
    <col min="5385" max="5399" width="9.140625" style="3"/>
    <col min="5400" max="5401" width="12.42578125" style="3" bestFit="1" customWidth="1"/>
    <col min="5402" max="5403" width="9.140625" style="3"/>
    <col min="5404" max="5406" width="12.42578125" style="3" bestFit="1" customWidth="1"/>
    <col min="5407" max="5633" width="9.140625" style="3"/>
    <col min="5634" max="5634" width="11.42578125" style="3" bestFit="1" customWidth="1"/>
    <col min="5635" max="5639" width="9.140625" style="3"/>
    <col min="5640" max="5640" width="11.7109375" style="3" bestFit="1" customWidth="1"/>
    <col min="5641" max="5655" width="9.140625" style="3"/>
    <col min="5656" max="5657" width="12.42578125" style="3" bestFit="1" customWidth="1"/>
    <col min="5658" max="5659" width="9.140625" style="3"/>
    <col min="5660" max="5662" width="12.42578125" style="3" bestFit="1" customWidth="1"/>
    <col min="5663" max="5889" width="9.140625" style="3"/>
    <col min="5890" max="5890" width="11.42578125" style="3" bestFit="1" customWidth="1"/>
    <col min="5891" max="5895" width="9.140625" style="3"/>
    <col min="5896" max="5896" width="11.7109375" style="3" bestFit="1" customWidth="1"/>
    <col min="5897" max="5911" width="9.140625" style="3"/>
    <col min="5912" max="5913" width="12.42578125" style="3" bestFit="1" customWidth="1"/>
    <col min="5914" max="5915" width="9.140625" style="3"/>
    <col min="5916" max="5918" width="12.42578125" style="3" bestFit="1" customWidth="1"/>
    <col min="5919" max="6145" width="9.140625" style="3"/>
    <col min="6146" max="6146" width="11.42578125" style="3" bestFit="1" customWidth="1"/>
    <col min="6147" max="6151" width="9.140625" style="3"/>
    <col min="6152" max="6152" width="11.7109375" style="3" bestFit="1" customWidth="1"/>
    <col min="6153" max="6167" width="9.140625" style="3"/>
    <col min="6168" max="6169" width="12.42578125" style="3" bestFit="1" customWidth="1"/>
    <col min="6170" max="6171" width="9.140625" style="3"/>
    <col min="6172" max="6174" width="12.42578125" style="3" bestFit="1" customWidth="1"/>
    <col min="6175" max="6401" width="9.140625" style="3"/>
    <col min="6402" max="6402" width="11.42578125" style="3" bestFit="1" customWidth="1"/>
    <col min="6403" max="6407" width="9.140625" style="3"/>
    <col min="6408" max="6408" width="11.7109375" style="3" bestFit="1" customWidth="1"/>
    <col min="6409" max="6423" width="9.140625" style="3"/>
    <col min="6424" max="6425" width="12.42578125" style="3" bestFit="1" customWidth="1"/>
    <col min="6426" max="6427" width="9.140625" style="3"/>
    <col min="6428" max="6430" width="12.42578125" style="3" bestFit="1" customWidth="1"/>
    <col min="6431" max="6657" width="9.140625" style="3"/>
    <col min="6658" max="6658" width="11.42578125" style="3" bestFit="1" customWidth="1"/>
    <col min="6659" max="6663" width="9.140625" style="3"/>
    <col min="6664" max="6664" width="11.7109375" style="3" bestFit="1" customWidth="1"/>
    <col min="6665" max="6679" width="9.140625" style="3"/>
    <col min="6680" max="6681" width="12.42578125" style="3" bestFit="1" customWidth="1"/>
    <col min="6682" max="6683" width="9.140625" style="3"/>
    <col min="6684" max="6686" width="12.42578125" style="3" bestFit="1" customWidth="1"/>
    <col min="6687" max="6913" width="9.140625" style="3"/>
    <col min="6914" max="6914" width="11.42578125" style="3" bestFit="1" customWidth="1"/>
    <col min="6915" max="6919" width="9.140625" style="3"/>
    <col min="6920" max="6920" width="11.7109375" style="3" bestFit="1" customWidth="1"/>
    <col min="6921" max="6935" width="9.140625" style="3"/>
    <col min="6936" max="6937" width="12.42578125" style="3" bestFit="1" customWidth="1"/>
    <col min="6938" max="6939" width="9.140625" style="3"/>
    <col min="6940" max="6942" width="12.42578125" style="3" bestFit="1" customWidth="1"/>
    <col min="6943" max="7169" width="9.140625" style="3"/>
    <col min="7170" max="7170" width="11.42578125" style="3" bestFit="1" customWidth="1"/>
    <col min="7171" max="7175" width="9.140625" style="3"/>
    <col min="7176" max="7176" width="11.7109375" style="3" bestFit="1" customWidth="1"/>
    <col min="7177" max="7191" width="9.140625" style="3"/>
    <col min="7192" max="7193" width="12.42578125" style="3" bestFit="1" customWidth="1"/>
    <col min="7194" max="7195" width="9.140625" style="3"/>
    <col min="7196" max="7198" width="12.42578125" style="3" bestFit="1" customWidth="1"/>
    <col min="7199" max="7425" width="9.140625" style="3"/>
    <col min="7426" max="7426" width="11.42578125" style="3" bestFit="1" customWidth="1"/>
    <col min="7427" max="7431" width="9.140625" style="3"/>
    <col min="7432" max="7432" width="11.7109375" style="3" bestFit="1" customWidth="1"/>
    <col min="7433" max="7447" width="9.140625" style="3"/>
    <col min="7448" max="7449" width="12.42578125" style="3" bestFit="1" customWidth="1"/>
    <col min="7450" max="7451" width="9.140625" style="3"/>
    <col min="7452" max="7454" width="12.42578125" style="3" bestFit="1" customWidth="1"/>
    <col min="7455" max="7681" width="9.140625" style="3"/>
    <col min="7682" max="7682" width="11.42578125" style="3" bestFit="1" customWidth="1"/>
    <col min="7683" max="7687" width="9.140625" style="3"/>
    <col min="7688" max="7688" width="11.7109375" style="3" bestFit="1" customWidth="1"/>
    <col min="7689" max="7703" width="9.140625" style="3"/>
    <col min="7704" max="7705" width="12.42578125" style="3" bestFit="1" customWidth="1"/>
    <col min="7706" max="7707" width="9.140625" style="3"/>
    <col min="7708" max="7710" width="12.42578125" style="3" bestFit="1" customWidth="1"/>
    <col min="7711" max="7937" width="9.140625" style="3"/>
    <col min="7938" max="7938" width="11.42578125" style="3" bestFit="1" customWidth="1"/>
    <col min="7939" max="7943" width="9.140625" style="3"/>
    <col min="7944" max="7944" width="11.7109375" style="3" bestFit="1" customWidth="1"/>
    <col min="7945" max="7959" width="9.140625" style="3"/>
    <col min="7960" max="7961" width="12.42578125" style="3" bestFit="1" customWidth="1"/>
    <col min="7962" max="7963" width="9.140625" style="3"/>
    <col min="7964" max="7966" width="12.42578125" style="3" bestFit="1" customWidth="1"/>
    <col min="7967" max="8193" width="9.140625" style="3"/>
    <col min="8194" max="8194" width="11.42578125" style="3" bestFit="1" customWidth="1"/>
    <col min="8195" max="8199" width="9.140625" style="3"/>
    <col min="8200" max="8200" width="11.7109375" style="3" bestFit="1" customWidth="1"/>
    <col min="8201" max="8215" width="9.140625" style="3"/>
    <col min="8216" max="8217" width="12.42578125" style="3" bestFit="1" customWidth="1"/>
    <col min="8218" max="8219" width="9.140625" style="3"/>
    <col min="8220" max="8222" width="12.42578125" style="3" bestFit="1" customWidth="1"/>
    <col min="8223" max="8449" width="9.140625" style="3"/>
    <col min="8450" max="8450" width="11.42578125" style="3" bestFit="1" customWidth="1"/>
    <col min="8451" max="8455" width="9.140625" style="3"/>
    <col min="8456" max="8456" width="11.7109375" style="3" bestFit="1" customWidth="1"/>
    <col min="8457" max="8471" width="9.140625" style="3"/>
    <col min="8472" max="8473" width="12.42578125" style="3" bestFit="1" customWidth="1"/>
    <col min="8474" max="8475" width="9.140625" style="3"/>
    <col min="8476" max="8478" width="12.42578125" style="3" bestFit="1" customWidth="1"/>
    <col min="8479" max="8705" width="9.140625" style="3"/>
    <col min="8706" max="8706" width="11.42578125" style="3" bestFit="1" customWidth="1"/>
    <col min="8707" max="8711" width="9.140625" style="3"/>
    <col min="8712" max="8712" width="11.7109375" style="3" bestFit="1" customWidth="1"/>
    <col min="8713" max="8727" width="9.140625" style="3"/>
    <col min="8728" max="8729" width="12.42578125" style="3" bestFit="1" customWidth="1"/>
    <col min="8730" max="8731" width="9.140625" style="3"/>
    <col min="8732" max="8734" width="12.42578125" style="3" bestFit="1" customWidth="1"/>
    <col min="8735" max="8961" width="9.140625" style="3"/>
    <col min="8962" max="8962" width="11.42578125" style="3" bestFit="1" customWidth="1"/>
    <col min="8963" max="8967" width="9.140625" style="3"/>
    <col min="8968" max="8968" width="11.7109375" style="3" bestFit="1" customWidth="1"/>
    <col min="8969" max="8983" width="9.140625" style="3"/>
    <col min="8984" max="8985" width="12.42578125" style="3" bestFit="1" customWidth="1"/>
    <col min="8986" max="8987" width="9.140625" style="3"/>
    <col min="8988" max="8990" width="12.42578125" style="3" bestFit="1" customWidth="1"/>
    <col min="8991" max="9217" width="9.140625" style="3"/>
    <col min="9218" max="9218" width="11.42578125" style="3" bestFit="1" customWidth="1"/>
    <col min="9219" max="9223" width="9.140625" style="3"/>
    <col min="9224" max="9224" width="11.7109375" style="3" bestFit="1" customWidth="1"/>
    <col min="9225" max="9239" width="9.140625" style="3"/>
    <col min="9240" max="9241" width="12.42578125" style="3" bestFit="1" customWidth="1"/>
    <col min="9242" max="9243" width="9.140625" style="3"/>
    <col min="9244" max="9246" width="12.42578125" style="3" bestFit="1" customWidth="1"/>
    <col min="9247" max="9473" width="9.140625" style="3"/>
    <col min="9474" max="9474" width="11.42578125" style="3" bestFit="1" customWidth="1"/>
    <col min="9475" max="9479" width="9.140625" style="3"/>
    <col min="9480" max="9480" width="11.7109375" style="3" bestFit="1" customWidth="1"/>
    <col min="9481" max="9495" width="9.140625" style="3"/>
    <col min="9496" max="9497" width="12.42578125" style="3" bestFit="1" customWidth="1"/>
    <col min="9498" max="9499" width="9.140625" style="3"/>
    <col min="9500" max="9502" width="12.42578125" style="3" bestFit="1" customWidth="1"/>
    <col min="9503" max="9729" width="9.140625" style="3"/>
    <col min="9730" max="9730" width="11.42578125" style="3" bestFit="1" customWidth="1"/>
    <col min="9731" max="9735" width="9.140625" style="3"/>
    <col min="9736" max="9736" width="11.7109375" style="3" bestFit="1" customWidth="1"/>
    <col min="9737" max="9751" width="9.140625" style="3"/>
    <col min="9752" max="9753" width="12.42578125" style="3" bestFit="1" customWidth="1"/>
    <col min="9754" max="9755" width="9.140625" style="3"/>
    <col min="9756" max="9758" width="12.42578125" style="3" bestFit="1" customWidth="1"/>
    <col min="9759" max="9985" width="9.140625" style="3"/>
    <col min="9986" max="9986" width="11.42578125" style="3" bestFit="1" customWidth="1"/>
    <col min="9987" max="9991" width="9.140625" style="3"/>
    <col min="9992" max="9992" width="11.7109375" style="3" bestFit="1" customWidth="1"/>
    <col min="9993" max="10007" width="9.140625" style="3"/>
    <col min="10008" max="10009" width="12.42578125" style="3" bestFit="1" customWidth="1"/>
    <col min="10010" max="10011" width="9.140625" style="3"/>
    <col min="10012" max="10014" width="12.42578125" style="3" bestFit="1" customWidth="1"/>
    <col min="10015" max="10241" width="9.140625" style="3"/>
    <col min="10242" max="10242" width="11.42578125" style="3" bestFit="1" customWidth="1"/>
    <col min="10243" max="10247" width="9.140625" style="3"/>
    <col min="10248" max="10248" width="11.7109375" style="3" bestFit="1" customWidth="1"/>
    <col min="10249" max="10263" width="9.140625" style="3"/>
    <col min="10264" max="10265" width="12.42578125" style="3" bestFit="1" customWidth="1"/>
    <col min="10266" max="10267" width="9.140625" style="3"/>
    <col min="10268" max="10270" width="12.42578125" style="3" bestFit="1" customWidth="1"/>
    <col min="10271" max="10497" width="9.140625" style="3"/>
    <col min="10498" max="10498" width="11.42578125" style="3" bestFit="1" customWidth="1"/>
    <col min="10499" max="10503" width="9.140625" style="3"/>
    <col min="10504" max="10504" width="11.7109375" style="3" bestFit="1" customWidth="1"/>
    <col min="10505" max="10519" width="9.140625" style="3"/>
    <col min="10520" max="10521" width="12.42578125" style="3" bestFit="1" customWidth="1"/>
    <col min="10522" max="10523" width="9.140625" style="3"/>
    <col min="10524" max="10526" width="12.42578125" style="3" bestFit="1" customWidth="1"/>
    <col min="10527" max="10753" width="9.140625" style="3"/>
    <col min="10754" max="10754" width="11.42578125" style="3" bestFit="1" customWidth="1"/>
    <col min="10755" max="10759" width="9.140625" style="3"/>
    <col min="10760" max="10760" width="11.7109375" style="3" bestFit="1" customWidth="1"/>
    <col min="10761" max="10775" width="9.140625" style="3"/>
    <col min="10776" max="10777" width="12.42578125" style="3" bestFit="1" customWidth="1"/>
    <col min="10778" max="10779" width="9.140625" style="3"/>
    <col min="10780" max="10782" width="12.42578125" style="3" bestFit="1" customWidth="1"/>
    <col min="10783" max="11009" width="9.140625" style="3"/>
    <col min="11010" max="11010" width="11.42578125" style="3" bestFit="1" customWidth="1"/>
    <col min="11011" max="11015" width="9.140625" style="3"/>
    <col min="11016" max="11016" width="11.7109375" style="3" bestFit="1" customWidth="1"/>
    <col min="11017" max="11031" width="9.140625" style="3"/>
    <col min="11032" max="11033" width="12.42578125" style="3" bestFit="1" customWidth="1"/>
    <col min="11034" max="11035" width="9.140625" style="3"/>
    <col min="11036" max="11038" width="12.42578125" style="3" bestFit="1" customWidth="1"/>
    <col min="11039" max="11265" width="9.140625" style="3"/>
    <col min="11266" max="11266" width="11.42578125" style="3" bestFit="1" customWidth="1"/>
    <col min="11267" max="11271" width="9.140625" style="3"/>
    <col min="11272" max="11272" width="11.7109375" style="3" bestFit="1" customWidth="1"/>
    <col min="11273" max="11287" width="9.140625" style="3"/>
    <col min="11288" max="11289" width="12.42578125" style="3" bestFit="1" customWidth="1"/>
    <col min="11290" max="11291" width="9.140625" style="3"/>
    <col min="11292" max="11294" width="12.42578125" style="3" bestFit="1" customWidth="1"/>
    <col min="11295" max="11521" width="9.140625" style="3"/>
    <col min="11522" max="11522" width="11.42578125" style="3" bestFit="1" customWidth="1"/>
    <col min="11523" max="11527" width="9.140625" style="3"/>
    <col min="11528" max="11528" width="11.7109375" style="3" bestFit="1" customWidth="1"/>
    <col min="11529" max="11543" width="9.140625" style="3"/>
    <col min="11544" max="11545" width="12.42578125" style="3" bestFit="1" customWidth="1"/>
    <col min="11546" max="11547" width="9.140625" style="3"/>
    <col min="11548" max="11550" width="12.42578125" style="3" bestFit="1" customWidth="1"/>
    <col min="11551" max="11777" width="9.140625" style="3"/>
    <col min="11778" max="11778" width="11.42578125" style="3" bestFit="1" customWidth="1"/>
    <col min="11779" max="11783" width="9.140625" style="3"/>
    <col min="11784" max="11784" width="11.7109375" style="3" bestFit="1" customWidth="1"/>
    <col min="11785" max="11799" width="9.140625" style="3"/>
    <col min="11800" max="11801" width="12.42578125" style="3" bestFit="1" customWidth="1"/>
    <col min="11802" max="11803" width="9.140625" style="3"/>
    <col min="11804" max="11806" width="12.42578125" style="3" bestFit="1" customWidth="1"/>
    <col min="11807" max="12033" width="9.140625" style="3"/>
    <col min="12034" max="12034" width="11.42578125" style="3" bestFit="1" customWidth="1"/>
    <col min="12035" max="12039" width="9.140625" style="3"/>
    <col min="12040" max="12040" width="11.7109375" style="3" bestFit="1" customWidth="1"/>
    <col min="12041" max="12055" width="9.140625" style="3"/>
    <col min="12056" max="12057" width="12.42578125" style="3" bestFit="1" customWidth="1"/>
    <col min="12058" max="12059" width="9.140625" style="3"/>
    <col min="12060" max="12062" width="12.42578125" style="3" bestFit="1" customWidth="1"/>
    <col min="12063" max="12289" width="9.140625" style="3"/>
    <col min="12290" max="12290" width="11.42578125" style="3" bestFit="1" customWidth="1"/>
    <col min="12291" max="12295" width="9.140625" style="3"/>
    <col min="12296" max="12296" width="11.7109375" style="3" bestFit="1" customWidth="1"/>
    <col min="12297" max="12311" width="9.140625" style="3"/>
    <col min="12312" max="12313" width="12.42578125" style="3" bestFit="1" customWidth="1"/>
    <col min="12314" max="12315" width="9.140625" style="3"/>
    <col min="12316" max="12318" width="12.42578125" style="3" bestFit="1" customWidth="1"/>
    <col min="12319" max="12545" width="9.140625" style="3"/>
    <col min="12546" max="12546" width="11.42578125" style="3" bestFit="1" customWidth="1"/>
    <col min="12547" max="12551" width="9.140625" style="3"/>
    <col min="12552" max="12552" width="11.7109375" style="3" bestFit="1" customWidth="1"/>
    <col min="12553" max="12567" width="9.140625" style="3"/>
    <col min="12568" max="12569" width="12.42578125" style="3" bestFit="1" customWidth="1"/>
    <col min="12570" max="12571" width="9.140625" style="3"/>
    <col min="12572" max="12574" width="12.42578125" style="3" bestFit="1" customWidth="1"/>
    <col min="12575" max="12801" width="9.140625" style="3"/>
    <col min="12802" max="12802" width="11.42578125" style="3" bestFit="1" customWidth="1"/>
    <col min="12803" max="12807" width="9.140625" style="3"/>
    <col min="12808" max="12808" width="11.7109375" style="3" bestFit="1" customWidth="1"/>
    <col min="12809" max="12823" width="9.140625" style="3"/>
    <col min="12824" max="12825" width="12.42578125" style="3" bestFit="1" customWidth="1"/>
    <col min="12826" max="12827" width="9.140625" style="3"/>
    <col min="12828" max="12830" width="12.42578125" style="3" bestFit="1" customWidth="1"/>
    <col min="12831" max="13057" width="9.140625" style="3"/>
    <col min="13058" max="13058" width="11.42578125" style="3" bestFit="1" customWidth="1"/>
    <col min="13059" max="13063" width="9.140625" style="3"/>
    <col min="13064" max="13064" width="11.7109375" style="3" bestFit="1" customWidth="1"/>
    <col min="13065" max="13079" width="9.140625" style="3"/>
    <col min="13080" max="13081" width="12.42578125" style="3" bestFit="1" customWidth="1"/>
    <col min="13082" max="13083" width="9.140625" style="3"/>
    <col min="13084" max="13086" width="12.42578125" style="3" bestFit="1" customWidth="1"/>
    <col min="13087" max="13313" width="9.140625" style="3"/>
    <col min="13314" max="13314" width="11.42578125" style="3" bestFit="1" customWidth="1"/>
    <col min="13315" max="13319" width="9.140625" style="3"/>
    <col min="13320" max="13320" width="11.7109375" style="3" bestFit="1" customWidth="1"/>
    <col min="13321" max="13335" width="9.140625" style="3"/>
    <col min="13336" max="13337" width="12.42578125" style="3" bestFit="1" customWidth="1"/>
    <col min="13338" max="13339" width="9.140625" style="3"/>
    <col min="13340" max="13342" width="12.42578125" style="3" bestFit="1" customWidth="1"/>
    <col min="13343" max="13569" width="9.140625" style="3"/>
    <col min="13570" max="13570" width="11.42578125" style="3" bestFit="1" customWidth="1"/>
    <col min="13571" max="13575" width="9.140625" style="3"/>
    <col min="13576" max="13576" width="11.7109375" style="3" bestFit="1" customWidth="1"/>
    <col min="13577" max="13591" width="9.140625" style="3"/>
    <col min="13592" max="13593" width="12.42578125" style="3" bestFit="1" customWidth="1"/>
    <col min="13594" max="13595" width="9.140625" style="3"/>
    <col min="13596" max="13598" width="12.42578125" style="3" bestFit="1" customWidth="1"/>
    <col min="13599" max="13825" width="9.140625" style="3"/>
    <col min="13826" max="13826" width="11.42578125" style="3" bestFit="1" customWidth="1"/>
    <col min="13827" max="13831" width="9.140625" style="3"/>
    <col min="13832" max="13832" width="11.7109375" style="3" bestFit="1" customWidth="1"/>
    <col min="13833" max="13847" width="9.140625" style="3"/>
    <col min="13848" max="13849" width="12.42578125" style="3" bestFit="1" customWidth="1"/>
    <col min="13850" max="13851" width="9.140625" style="3"/>
    <col min="13852" max="13854" width="12.42578125" style="3" bestFit="1" customWidth="1"/>
    <col min="13855" max="14081" width="9.140625" style="3"/>
    <col min="14082" max="14082" width="11.42578125" style="3" bestFit="1" customWidth="1"/>
    <col min="14083" max="14087" width="9.140625" style="3"/>
    <col min="14088" max="14088" width="11.7109375" style="3" bestFit="1" customWidth="1"/>
    <col min="14089" max="14103" width="9.140625" style="3"/>
    <col min="14104" max="14105" width="12.42578125" style="3" bestFit="1" customWidth="1"/>
    <col min="14106" max="14107" width="9.140625" style="3"/>
    <col min="14108" max="14110" width="12.42578125" style="3" bestFit="1" customWidth="1"/>
    <col min="14111" max="14337" width="9.140625" style="3"/>
    <col min="14338" max="14338" width="11.42578125" style="3" bestFit="1" customWidth="1"/>
    <col min="14339" max="14343" width="9.140625" style="3"/>
    <col min="14344" max="14344" width="11.7109375" style="3" bestFit="1" customWidth="1"/>
    <col min="14345" max="14359" width="9.140625" style="3"/>
    <col min="14360" max="14361" width="12.42578125" style="3" bestFit="1" customWidth="1"/>
    <col min="14362" max="14363" width="9.140625" style="3"/>
    <col min="14364" max="14366" width="12.42578125" style="3" bestFit="1" customWidth="1"/>
    <col min="14367" max="14593" width="9.140625" style="3"/>
    <col min="14594" max="14594" width="11.42578125" style="3" bestFit="1" customWidth="1"/>
    <col min="14595" max="14599" width="9.140625" style="3"/>
    <col min="14600" max="14600" width="11.7109375" style="3" bestFit="1" customWidth="1"/>
    <col min="14601" max="14615" width="9.140625" style="3"/>
    <col min="14616" max="14617" width="12.42578125" style="3" bestFit="1" customWidth="1"/>
    <col min="14618" max="14619" width="9.140625" style="3"/>
    <col min="14620" max="14622" width="12.42578125" style="3" bestFit="1" customWidth="1"/>
    <col min="14623" max="14849" width="9.140625" style="3"/>
    <col min="14850" max="14850" width="11.42578125" style="3" bestFit="1" customWidth="1"/>
    <col min="14851" max="14855" width="9.140625" style="3"/>
    <col min="14856" max="14856" width="11.7109375" style="3" bestFit="1" customWidth="1"/>
    <col min="14857" max="14871" width="9.140625" style="3"/>
    <col min="14872" max="14873" width="12.42578125" style="3" bestFit="1" customWidth="1"/>
    <col min="14874" max="14875" width="9.140625" style="3"/>
    <col min="14876" max="14878" width="12.42578125" style="3" bestFit="1" customWidth="1"/>
    <col min="14879" max="15105" width="9.140625" style="3"/>
    <col min="15106" max="15106" width="11.42578125" style="3" bestFit="1" customWidth="1"/>
    <col min="15107" max="15111" width="9.140625" style="3"/>
    <col min="15112" max="15112" width="11.7109375" style="3" bestFit="1" customWidth="1"/>
    <col min="15113" max="15127" width="9.140625" style="3"/>
    <col min="15128" max="15129" width="12.42578125" style="3" bestFit="1" customWidth="1"/>
    <col min="15130" max="15131" width="9.140625" style="3"/>
    <col min="15132" max="15134" width="12.42578125" style="3" bestFit="1" customWidth="1"/>
    <col min="15135" max="15361" width="9.140625" style="3"/>
    <col min="15362" max="15362" width="11.42578125" style="3" bestFit="1" customWidth="1"/>
    <col min="15363" max="15367" width="9.140625" style="3"/>
    <col min="15368" max="15368" width="11.7109375" style="3" bestFit="1" customWidth="1"/>
    <col min="15369" max="15383" width="9.140625" style="3"/>
    <col min="15384" max="15385" width="12.42578125" style="3" bestFit="1" customWidth="1"/>
    <col min="15386" max="15387" width="9.140625" style="3"/>
    <col min="15388" max="15390" width="12.42578125" style="3" bestFit="1" customWidth="1"/>
    <col min="15391" max="15617" width="9.140625" style="3"/>
    <col min="15618" max="15618" width="11.42578125" style="3" bestFit="1" customWidth="1"/>
    <col min="15619" max="15623" width="9.140625" style="3"/>
    <col min="15624" max="15624" width="11.7109375" style="3" bestFit="1" customWidth="1"/>
    <col min="15625" max="15639" width="9.140625" style="3"/>
    <col min="15640" max="15641" width="12.42578125" style="3" bestFit="1" customWidth="1"/>
    <col min="15642" max="15643" width="9.140625" style="3"/>
    <col min="15644" max="15646" width="12.42578125" style="3" bestFit="1" customWidth="1"/>
    <col min="15647" max="15873" width="9.140625" style="3"/>
    <col min="15874" max="15874" width="11.42578125" style="3" bestFit="1" customWidth="1"/>
    <col min="15875" max="15879" width="9.140625" style="3"/>
    <col min="15880" max="15880" width="11.7109375" style="3" bestFit="1" customWidth="1"/>
    <col min="15881" max="15895" width="9.140625" style="3"/>
    <col min="15896" max="15897" width="12.42578125" style="3" bestFit="1" customWidth="1"/>
    <col min="15898" max="15899" width="9.140625" style="3"/>
    <col min="15900" max="15902" width="12.42578125" style="3" bestFit="1" customWidth="1"/>
    <col min="15903" max="16129" width="9.140625" style="3"/>
    <col min="16130" max="16130" width="11.42578125" style="3" bestFit="1" customWidth="1"/>
    <col min="16131" max="16135" width="9.140625" style="3"/>
    <col min="16136" max="16136" width="11.7109375" style="3" bestFit="1" customWidth="1"/>
    <col min="16137" max="16151" width="9.140625" style="3"/>
    <col min="16152" max="16153" width="12.42578125" style="3" bestFit="1" customWidth="1"/>
    <col min="16154" max="16155" width="9.140625" style="3"/>
    <col min="16156" max="16158" width="12.42578125" style="3" bestFit="1" customWidth="1"/>
    <col min="16159" max="16384" width="9.140625" style="3"/>
  </cols>
  <sheetData>
    <row r="1" spans="3:28" ht="25.5" x14ac:dyDescent="0.2">
      <c r="C1" s="1" t="s">
        <v>0</v>
      </c>
      <c r="D1" s="1" t="s">
        <v>1</v>
      </c>
      <c r="E1" s="2" t="s">
        <v>2</v>
      </c>
      <c r="F1" s="2" t="s">
        <v>3</v>
      </c>
      <c r="G1" s="1" t="s">
        <v>4</v>
      </c>
      <c r="H1" s="1" t="s">
        <v>5</v>
      </c>
      <c r="V1" s="3">
        <v>84</v>
      </c>
      <c r="W1" s="3">
        <f>NORMDIST(V1,$C$2,'Fig 9.12'!$E$2/SQRT('Fig 9.12'!$F$2),FALSE)</f>
        <v>8.8543396950730421E-8</v>
      </c>
      <c r="X1" s="3">
        <f>NORMDIST(V1,$D$2,'Fig 9.12'!$E$2/SQRT('Fig 9.12'!$F$2),FALSE)</f>
        <v>3.044906802788198E-12</v>
      </c>
      <c r="Y1" s="3" t="e">
        <f>IF(OR(AND($H$2=2,AB1&lt;=$G$2/$H$2),AB1&gt;=1-$G$2/$H$2),W1,#N/A)</f>
        <v>#N/A</v>
      </c>
      <c r="Z1" s="3">
        <f>IF(X1=MAX($W$1:$W$141),X1,0)</f>
        <v>0</v>
      </c>
      <c r="AA1" s="3">
        <v>1</v>
      </c>
      <c r="AB1" s="3">
        <f>NORMDIST('Fig 9.12'!V1,'Fig 9.12'!$C$2,'Fig 9.12'!$E$2/SQRT('Fig 9.12'!$F$2),TRUE)</f>
        <v>4.8213033651141262E-8</v>
      </c>
    </row>
    <row r="2" spans="3:28" ht="18.75" x14ac:dyDescent="0.35">
      <c r="C2" s="4">
        <v>100</v>
      </c>
      <c r="D2" s="5">
        <v>105</v>
      </c>
      <c r="E2" s="5">
        <v>15</v>
      </c>
      <c r="F2" s="5">
        <v>25</v>
      </c>
      <c r="G2" s="5">
        <f>AA1/100</f>
        <v>0.01</v>
      </c>
      <c r="H2" s="6">
        <v>1</v>
      </c>
      <c r="I2" s="7" t="s">
        <v>6</v>
      </c>
      <c r="V2" s="3">
        <v>84.25</v>
      </c>
      <c r="W2" s="3">
        <f>NORMDIST(V2,$C$2,'Fig 9.12'!$E$2/SQRT('Fig 9.12'!$F$2),FALSE)</f>
        <v>1.3761569962099995E-7</v>
      </c>
      <c r="X2" s="3">
        <f>NORMDIST(V2,$D$2,'Fig 9.12'!$E$2/SQRT('Fig 9.12'!$F$2),FALSE)</f>
        <v>5.4375652979814761E-12</v>
      </c>
      <c r="Y2" s="3" t="e">
        <f t="shared" ref="Y2:Y65" si="0">IF(OR(AND($H$2=2,AB2&lt;=$G$2/$H$2),AB2&gt;=1-$G$2/$H$2),W2,#N/A)</f>
        <v>#N/A</v>
      </c>
      <c r="Z2" s="3">
        <f t="shared" ref="Z2:Z65" si="1">IF(X2=MAX($W$1:$W$141),X2,0)</f>
        <v>0</v>
      </c>
      <c r="AB2" s="3">
        <f>NORMDIST('Fig 9.12'!V2,'Fig 9.12'!$C$2,'Fig 9.12'!$E$2/SQRT('Fig 9.12'!$F$2),TRUE)</f>
        <v>7.6049605164887013E-8</v>
      </c>
    </row>
    <row r="3" spans="3:28" ht="18.75" x14ac:dyDescent="0.35">
      <c r="I3" s="7" t="s">
        <v>7</v>
      </c>
      <c r="V3" s="3">
        <v>84.5</v>
      </c>
      <c r="W3" s="3">
        <f>NORMDIST(V3,$C$2,'Fig 9.12'!$E$2/SQRT('Fig 9.12'!$F$2),FALSE)</f>
        <v>2.1240456738902849E-7</v>
      </c>
      <c r="X3" s="3">
        <f>NORMDIST(V3,$D$2,'Fig 9.12'!$E$2/SQRT('Fig 9.12'!$F$2),FALSE)</f>
        <v>9.6431524406928909E-12</v>
      </c>
      <c r="Y3" s="3" t="e">
        <f t="shared" si="0"/>
        <v>#N/A</v>
      </c>
      <c r="Z3" s="3">
        <f t="shared" si="1"/>
        <v>0</v>
      </c>
      <c r="AB3" s="3">
        <f>NORMDIST('Fig 9.12'!V3,'Fig 9.12'!$C$2,'Fig 9.12'!$E$2/SQRT('Fig 9.12'!$F$2),TRUE)</f>
        <v>1.1915285332013904E-7</v>
      </c>
    </row>
    <row r="4" spans="3:28" x14ac:dyDescent="0.2">
      <c r="V4" s="3">
        <v>84.75</v>
      </c>
      <c r="W4" s="3">
        <f>NORMDIST(V4,$C$2,'Fig 9.12'!$E$2/SQRT('Fig 9.12'!$F$2),FALSE)</f>
        <v>3.2556955523698531E-7</v>
      </c>
      <c r="X4" s="3">
        <f>NORMDIST(V4,$D$2,'Fig 9.12'!$E$2/SQRT('Fig 9.12'!$F$2),FALSE)</f>
        <v>1.6983126529478947E-11</v>
      </c>
      <c r="Y4" s="3" t="e">
        <f t="shared" si="0"/>
        <v>#N/A</v>
      </c>
      <c r="Z4" s="3">
        <f t="shared" si="1"/>
        <v>0</v>
      </c>
      <c r="AB4" s="3">
        <f>NORMDIST('Fig 9.12'!V4,'Fig 9.12'!$C$2,'Fig 9.12'!$E$2/SQRT('Fig 9.12'!$F$2),TRUE)</f>
        <v>1.8543400528074564E-7</v>
      </c>
    </row>
    <row r="5" spans="3:28" x14ac:dyDescent="0.2">
      <c r="V5" s="3">
        <v>85</v>
      </c>
      <c r="W5" s="3">
        <f>NORMDIST(V5,$C$2,'Fig 9.12'!$E$2/SQRT('Fig 9.12'!$F$2),FALSE)</f>
        <v>4.9557317157809919E-7</v>
      </c>
      <c r="X5" s="3">
        <f>NORMDIST(V5,$D$2,'Fig 9.12'!$E$2/SQRT('Fig 9.12'!$F$2),FALSE)</f>
        <v>2.9703000624507176E-11</v>
      </c>
      <c r="Y5" s="3" t="e">
        <f t="shared" si="0"/>
        <v>#N/A</v>
      </c>
      <c r="Z5" s="3">
        <f t="shared" si="1"/>
        <v>0</v>
      </c>
      <c r="AB5" s="3">
        <f>NORMDIST('Fig 9.12'!V5,'Fig 9.12'!$C$2,'Fig 9.12'!$E$2/SQRT('Fig 9.12'!$F$2),TRUE)</f>
        <v>2.8665157187919333E-7</v>
      </c>
    </row>
    <row r="6" spans="3:28" x14ac:dyDescent="0.2">
      <c r="V6" s="3">
        <v>85.25</v>
      </c>
      <c r="W6" s="3">
        <f>NORMDIST(V6,$C$2,'Fig 9.12'!$E$2/SQRT('Fig 9.12'!$F$2),FALSE)</f>
        <v>7.4912769740900081E-7</v>
      </c>
      <c r="X6" s="3">
        <f>NORMDIST(V6,$D$2,'Fig 9.12'!$E$2/SQRT('Fig 9.12'!$F$2),FALSE)</f>
        <v>5.1590183140198547E-11</v>
      </c>
      <c r="Y6" s="3" t="e">
        <f t="shared" si="0"/>
        <v>#N/A</v>
      </c>
      <c r="Z6" s="3">
        <f t="shared" si="1"/>
        <v>0</v>
      </c>
      <c r="AB6" s="3">
        <f>NORMDIST('Fig 9.12'!V6,'Fig 9.12'!$C$2,'Fig 9.12'!$E$2/SQRT('Fig 9.12'!$F$2),TRUE)</f>
        <v>4.4015127226407723E-7</v>
      </c>
    </row>
    <row r="7" spans="3:28" x14ac:dyDescent="0.2">
      <c r="V7" s="3">
        <v>85.5</v>
      </c>
      <c r="W7" s="3">
        <f>NORMDIST(V7,$C$2,'Fig 9.12'!$E$2/SQRT('Fig 9.12'!$F$2),FALSE)</f>
        <v>1.1245738687156055E-6</v>
      </c>
      <c r="X7" s="3">
        <f>NORMDIST(V7,$D$2,'Fig 9.12'!$E$2/SQRT('Fig 9.12'!$F$2),FALSE)</f>
        <v>8.8985220492095073E-11</v>
      </c>
      <c r="Y7" s="3" t="e">
        <f t="shared" si="0"/>
        <v>#N/A</v>
      </c>
      <c r="Z7" s="3">
        <f t="shared" si="1"/>
        <v>0</v>
      </c>
      <c r="AB7" s="3">
        <f>NORMDIST('Fig 9.12'!V7,'Fig 9.12'!$C$2,'Fig 9.12'!$E$2/SQRT('Fig 9.12'!$F$2),TRUE)</f>
        <v>6.7132845580909362E-7</v>
      </c>
    </row>
    <row r="8" spans="3:28" x14ac:dyDescent="0.2">
      <c r="V8" s="3">
        <v>85.75</v>
      </c>
      <c r="W8" s="3">
        <f>NORMDIST(V8,$C$2,'Fig 9.12'!$E$2/SQRT('Fig 9.12'!$F$2),FALSE)</f>
        <v>1.6765024295308152E-6</v>
      </c>
      <c r="X8" s="3">
        <f>NORMDIST(V8,$D$2,'Fig 9.12'!$E$2/SQRT('Fig 9.12'!$F$2),FALSE)</f>
        <v>1.5242379077250879E-10</v>
      </c>
      <c r="Y8" s="3" t="e">
        <f t="shared" si="0"/>
        <v>#N/A</v>
      </c>
      <c r="Z8" s="3">
        <f t="shared" si="1"/>
        <v>0</v>
      </c>
      <c r="AB8" s="3">
        <f>NORMDIST('Fig 9.12'!V8,'Fig 9.12'!$C$2,'Fig 9.12'!$E$2/SQRT('Fig 9.12'!$F$2),TRUE)</f>
        <v>1.0170832425687034E-6</v>
      </c>
    </row>
    <row r="9" spans="3:28" x14ac:dyDescent="0.2">
      <c r="V9" s="3">
        <v>86</v>
      </c>
      <c r="W9" s="3">
        <f>NORMDIST(V9,$C$2,'Fig 9.12'!$E$2/SQRT('Fig 9.12'!$F$2),FALSE)</f>
        <v>2.4820152902099967E-6</v>
      </c>
      <c r="X9" s="3">
        <f>NORMDIST(V9,$D$2,'Fig 9.12'!$E$2/SQRT('Fig 9.12'!$F$2),FALSE)</f>
        <v>2.5928160226898982E-10</v>
      </c>
      <c r="Y9" s="3" t="e">
        <f t="shared" si="0"/>
        <v>#N/A</v>
      </c>
      <c r="Z9" s="3">
        <f t="shared" si="1"/>
        <v>0</v>
      </c>
      <c r="AB9" s="3">
        <f>NORMDIST('Fig 9.12'!V9,'Fig 9.12'!$C$2,'Fig 9.12'!$E$2/SQRT('Fig 9.12'!$F$2),TRUE)</f>
        <v>1.530626736531063E-6</v>
      </c>
    </row>
    <row r="10" spans="3:28" x14ac:dyDescent="0.2">
      <c r="V10" s="3">
        <v>86.25</v>
      </c>
      <c r="W10" s="3">
        <f>NORMDIST(V10,$C$2,'Fig 9.12'!$E$2/SQRT('Fig 9.12'!$F$2),FALSE)</f>
        <v>3.6491253687117851E-6</v>
      </c>
      <c r="X10" s="3">
        <f>NORMDIST(V10,$D$2,'Fig 9.12'!$E$2/SQRT('Fig 9.12'!$F$2),FALSE)</f>
        <v>4.380006060519613E-10</v>
      </c>
      <c r="Y10" s="3" t="e">
        <f t="shared" si="0"/>
        <v>#N/A</v>
      </c>
      <c r="Z10" s="3">
        <f t="shared" si="1"/>
        <v>0</v>
      </c>
      <c r="AB10" s="3">
        <f>NORMDIST('Fig 9.12'!V10,'Fig 9.12'!$C$2,'Fig 9.12'!$E$2/SQRT('Fig 9.12'!$F$2),TRUE)</f>
        <v>2.2881082869581213E-6</v>
      </c>
    </row>
    <row r="11" spans="3:28" x14ac:dyDescent="0.2">
      <c r="V11" s="3">
        <v>86.5</v>
      </c>
      <c r="W11" s="3">
        <f>NORMDIST(V11,$C$2,'Fig 9.12'!$E$2/SQRT('Fig 9.12'!$F$2),FALSE)</f>
        <v>5.3279137023018252E-6</v>
      </c>
      <c r="X11" s="3">
        <f>NORMDIST(V11,$D$2,'Fig 9.12'!$E$2/SQRT('Fig 9.12'!$F$2),FALSE)</f>
        <v>7.3478754658720721E-10</v>
      </c>
      <c r="Y11" s="3" t="e">
        <f t="shared" si="0"/>
        <v>#N/A</v>
      </c>
      <c r="Z11" s="3">
        <f t="shared" si="1"/>
        <v>0</v>
      </c>
      <c r="AB11" s="3">
        <f>NORMDIST('Fig 9.12'!V11,'Fig 9.12'!$C$2,'Fig 9.12'!$E$2/SQRT('Fig 9.12'!$F$2),TRUE)</f>
        <v>3.3976731247300535E-6</v>
      </c>
    </row>
    <row r="12" spans="3:28" x14ac:dyDescent="0.2">
      <c r="V12" s="3">
        <v>86.75</v>
      </c>
      <c r="W12" s="3">
        <f>NORMDIST(V12,$C$2,'Fig 9.12'!$E$2/SQRT('Fig 9.12'!$F$2),FALSE)</f>
        <v>7.7251984661845688E-6</v>
      </c>
      <c r="X12" s="3">
        <f>NORMDIST(V12,$D$2,'Fig 9.12'!$E$2/SQRT('Fig 9.12'!$F$2),FALSE)</f>
        <v>1.224145185733778E-9</v>
      </c>
      <c r="Y12" s="3" t="e">
        <f t="shared" si="0"/>
        <v>#N/A</v>
      </c>
      <c r="Z12" s="3">
        <f t="shared" si="1"/>
        <v>0</v>
      </c>
      <c r="AB12" s="3">
        <f>NORMDIST('Fig 9.12'!V12,'Fig 9.12'!$C$2,'Fig 9.12'!$E$2/SQRT('Fig 9.12'!$F$2),TRUE)</f>
        <v>5.0117310256713126E-6</v>
      </c>
    </row>
    <row r="13" spans="3:28" x14ac:dyDescent="0.2">
      <c r="V13" s="3">
        <v>87</v>
      </c>
      <c r="W13" s="3">
        <f>NORMDIST(V13,$C$2,'Fig 9.12'!$E$2/SQRT('Fig 9.12'!$F$2),FALSE)</f>
        <v>1.1123620798546141E-5</v>
      </c>
      <c r="X13" s="3">
        <f>NORMDIST(V13,$D$2,'Fig 9.12'!$E$2/SQRT('Fig 9.12'!$F$2),FALSE)</f>
        <v>2.0252942832744286E-9</v>
      </c>
      <c r="Y13" s="3" t="e">
        <f t="shared" si="0"/>
        <v>#N/A</v>
      </c>
      <c r="Z13" s="3">
        <f t="shared" si="1"/>
        <v>0</v>
      </c>
      <c r="AB13" s="3">
        <f>NORMDIST('Fig 9.12'!V13,'Fig 9.12'!$C$2,'Fig 9.12'!$E$2/SQRT('Fig 9.12'!$F$2),TRUE)</f>
        <v>7.3434238368946899E-6</v>
      </c>
    </row>
    <row r="14" spans="3:28" x14ac:dyDescent="0.2">
      <c r="V14" s="3">
        <v>87.25</v>
      </c>
      <c r="W14" s="3">
        <f>NORMDIST(V14,$C$2,'Fig 9.12'!$E$2/SQRT('Fig 9.12'!$F$2),FALSE)</f>
        <v>1.5906212180401649E-5</v>
      </c>
      <c r="X14" s="3">
        <f>NORMDIST(V14,$D$2,'Fig 9.12'!$E$2/SQRT('Fig 9.12'!$F$2),FALSE)</f>
        <v>3.3275716137757398E-9</v>
      </c>
      <c r="Y14" s="3" t="e">
        <f t="shared" si="0"/>
        <v>#N/A</v>
      </c>
      <c r="Z14" s="3">
        <f t="shared" si="1"/>
        <v>0</v>
      </c>
      <c r="AB14" s="3">
        <f>NORMDIST('Fig 9.12'!V14,'Fig 9.12'!$C$2,'Fig 9.12'!$E$2/SQRT('Fig 9.12'!$F$2),TRUE)</f>
        <v>1.06885257749344E-5</v>
      </c>
    </row>
    <row r="15" spans="3:28" x14ac:dyDescent="0.2">
      <c r="V15" s="3">
        <v>87.5</v>
      </c>
      <c r="W15" s="3">
        <f>NORMDIST(V15,$C$2,'Fig 9.12'!$E$2/SQRT('Fig 9.12'!$F$2),FALSE)</f>
        <v>2.2587669962939214E-5</v>
      </c>
      <c r="X15" s="3">
        <f>NORMDIST(V15,$D$2,'Fig 9.12'!$E$2/SQRT('Fig 9.12'!$F$2),FALSE)</f>
        <v>5.4293864025285134E-9</v>
      </c>
      <c r="Y15" s="3" t="e">
        <f t="shared" si="0"/>
        <v>#N/A</v>
      </c>
      <c r="Z15" s="3">
        <f t="shared" si="1"/>
        <v>0</v>
      </c>
      <c r="AB15" s="3">
        <f>NORMDIST('Fig 9.12'!V15,'Fig 9.12'!$C$2,'Fig 9.12'!$E$2/SQRT('Fig 9.12'!$F$2),TRUE)</f>
        <v>1.545429688229596E-5</v>
      </c>
    </row>
    <row r="16" spans="3:28" x14ac:dyDescent="0.2">
      <c r="V16" s="3">
        <v>87.75</v>
      </c>
      <c r="W16" s="3">
        <f>NORMDIST(V16,$C$2,'Fig 9.12'!$E$2/SQRT('Fig 9.12'!$F$2),FALSE)</f>
        <v>3.1853720250046455E-5</v>
      </c>
      <c r="X16" s="3">
        <f>NORMDIST(V16,$D$2,'Fig 9.12'!$E$2/SQRT('Fig 9.12'!$F$2),FALSE)</f>
        <v>8.7974773452352462E-9</v>
      </c>
      <c r="Y16" s="3" t="e">
        <f t="shared" si="0"/>
        <v>#N/A</v>
      </c>
      <c r="Z16" s="3">
        <f t="shared" si="1"/>
        <v>0</v>
      </c>
      <c r="AB16" s="3">
        <f>NORMDIST('Fig 9.12'!V16,'Fig 9.12'!$C$2,'Fig 9.12'!$E$2/SQRT('Fig 9.12'!$F$2),TRUE)</f>
        <v>2.2197136090283354E-5</v>
      </c>
    </row>
    <row r="17" spans="22:28" x14ac:dyDescent="0.2">
      <c r="V17" s="3">
        <v>88</v>
      </c>
      <c r="W17" s="3">
        <f>NORMDIST(V17,$C$2,'Fig 9.12'!$E$2/SQRT('Fig 9.12'!$F$2),FALSE)</f>
        <v>4.4610075254961789E-5</v>
      </c>
      <c r="X17" s="3">
        <f>NORMDIST(V17,$D$2,'Fig 9.12'!$E$2/SQRT('Fig 9.12'!$F$2),FALSE)</f>
        <v>1.4156295821516289E-8</v>
      </c>
      <c r="Y17" s="3" t="e">
        <f t="shared" si="0"/>
        <v>#N/A</v>
      </c>
      <c r="Z17" s="3">
        <f t="shared" si="1"/>
        <v>0</v>
      </c>
      <c r="AB17" s="3">
        <f>NORMDIST('Fig 9.12'!V17,'Fig 9.12'!$C$2,'Fig 9.12'!$E$2/SQRT('Fig 9.12'!$F$2),TRUE)</f>
        <v>3.1671241833119857E-5</v>
      </c>
    </row>
    <row r="18" spans="22:28" x14ac:dyDescent="0.2">
      <c r="V18" s="3">
        <v>88.25</v>
      </c>
      <c r="W18" s="3">
        <f>NORMDIST(V18,$C$2,'Fig 9.12'!$E$2/SQRT('Fig 9.12'!$F$2),FALSE)</f>
        <v>6.2042575265248048E-5</v>
      </c>
      <c r="X18" s="3">
        <f>NORMDIST(V18,$D$2,'Fig 9.12'!$E$2/SQRT('Fig 9.12'!$F$2),FALSE)</f>
        <v>2.2621696310938272E-8</v>
      </c>
      <c r="Y18" s="3" t="e">
        <f t="shared" si="0"/>
        <v>#N/A</v>
      </c>
      <c r="Z18" s="3">
        <f t="shared" si="1"/>
        <v>0</v>
      </c>
      <c r="AB18" s="3">
        <f>NORMDIST('Fig 9.12'!V18,'Fig 9.12'!$C$2,'Fig 9.12'!$E$2/SQRT('Fig 9.12'!$F$2),TRUE)</f>
        <v>4.4890876493169126E-5</v>
      </c>
    </row>
    <row r="19" spans="22:28" x14ac:dyDescent="0.2">
      <c r="V19" s="3">
        <v>88.5</v>
      </c>
      <c r="W19" s="3">
        <f>NORMDIST(V19,$C$2,'Fig 9.12'!$E$2/SQRT('Fig 9.12'!$F$2),FALSE)</f>
        <v>8.5690118354102114E-5</v>
      </c>
      <c r="X19" s="3">
        <f>NORMDIST(V19,$D$2,'Fig 9.12'!$E$2/SQRT('Fig 9.12'!$F$2),FALSE)</f>
        <v>3.5899200141810918E-8</v>
      </c>
      <c r="Y19" s="3" t="e">
        <f t="shared" si="0"/>
        <v>#N/A</v>
      </c>
      <c r="Z19" s="3">
        <f t="shared" si="1"/>
        <v>0</v>
      </c>
      <c r="AB19" s="3">
        <f>NORMDIST('Fig 9.12'!V19,'Fig 9.12'!$C$2,'Fig 9.12'!$E$2/SQRT('Fig 9.12'!$F$2),TRUE)</f>
        <v>6.3209231868402554E-5</v>
      </c>
    </row>
    <row r="20" spans="22:28" x14ac:dyDescent="0.2">
      <c r="V20" s="3">
        <v>88.75</v>
      </c>
      <c r="W20" s="3">
        <f>NORMDIST(V20,$C$2,'Fig 9.12'!$E$2/SQRT('Fig 9.12'!$F$2),FALSE)</f>
        <v>1.1753189412248181E-4</v>
      </c>
      <c r="X20" s="3">
        <f>NORMDIST(V20,$D$2,'Fig 9.12'!$E$2/SQRT('Fig 9.12'!$F$2),FALSE)</f>
        <v>5.6575505480938248E-8</v>
      </c>
      <c r="Y20" s="3" t="e">
        <f t="shared" si="0"/>
        <v>#N/A</v>
      </c>
      <c r="Z20" s="3">
        <f t="shared" si="1"/>
        <v>0</v>
      </c>
      <c r="AB20" s="3">
        <f>NORMDIST('Fig 9.12'!V20,'Fig 9.12'!$C$2,'Fig 9.12'!$E$2/SQRT('Fig 9.12'!$F$2),TRUE)</f>
        <v>8.841728520080376E-5</v>
      </c>
    </row>
    <row r="21" spans="22:28" x14ac:dyDescent="0.2">
      <c r="V21" s="3">
        <v>89</v>
      </c>
      <c r="W21" s="3">
        <f>NORMDIST(V21,$C$2,'Fig 9.12'!$E$2/SQRT('Fig 9.12'!$F$2),FALSE)</f>
        <v>1.6009021720694023E-4</v>
      </c>
      <c r="X21" s="3">
        <f>NORMDIST(V21,$D$2,'Fig 9.12'!$E$2/SQRT('Fig 9.12'!$F$2),FALSE)</f>
        <v>8.8543396950730421E-8</v>
      </c>
      <c r="Y21" s="3" t="e">
        <f t="shared" si="0"/>
        <v>#N/A</v>
      </c>
      <c r="Z21" s="3">
        <f t="shared" si="1"/>
        <v>0</v>
      </c>
      <c r="AB21" s="3">
        <f>NORMDIST('Fig 9.12'!V21,'Fig 9.12'!$C$2,'Fig 9.12'!$E$2/SQRT('Fig 9.12'!$F$2),TRUE)</f>
        <v>1.228663899651522E-4</v>
      </c>
    </row>
    <row r="22" spans="22:28" x14ac:dyDescent="0.2">
      <c r="V22" s="3">
        <v>89.25</v>
      </c>
      <c r="W22" s="3">
        <f>NORMDIST(V22,$C$2,'Fig 9.12'!$E$2/SQRT('Fig 9.12'!$F$2),FALSE)</f>
        <v>2.1654986563985457E-4</v>
      </c>
      <c r="X22" s="3">
        <f>NORMDIST(V22,$D$2,'Fig 9.12'!$E$2/SQRT('Fig 9.12'!$F$2),FALSE)</f>
        <v>1.3761569962099995E-7</v>
      </c>
      <c r="Y22" s="3" t="e">
        <f t="shared" si="0"/>
        <v>#N/A</v>
      </c>
      <c r="Z22" s="3">
        <f t="shared" si="1"/>
        <v>0</v>
      </c>
      <c r="AB22" s="3">
        <f>NORMDIST('Fig 9.12'!V22,'Fig 9.12'!$C$2,'Fig 9.12'!$E$2/SQRT('Fig 9.12'!$F$2),TRUE)</f>
        <v>1.6961862465061857E-4</v>
      </c>
    </row>
    <row r="23" spans="22:28" x14ac:dyDescent="0.2">
      <c r="V23" s="3">
        <v>89.5</v>
      </c>
      <c r="W23" s="3">
        <f>NORMDIST(V23,$C$2,'Fig 9.12'!$E$2/SQRT('Fig 9.12'!$F$2),FALSE)</f>
        <v>2.9089423168192E-4</v>
      </c>
      <c r="X23" s="3">
        <f>NORMDIST(V23,$D$2,'Fig 9.12'!$E$2/SQRT('Fig 9.12'!$F$2),FALSE)</f>
        <v>2.1240456738902849E-7</v>
      </c>
      <c r="Y23" s="3" t="e">
        <f t="shared" si="0"/>
        <v>#N/A</v>
      </c>
      <c r="Z23" s="3">
        <f t="shared" si="1"/>
        <v>0</v>
      </c>
      <c r="AB23" s="3">
        <f>NORMDIST('Fig 9.12'!V23,'Fig 9.12'!$C$2,'Fig 9.12'!$E$2/SQRT('Fig 9.12'!$F$2),TRUE)</f>
        <v>2.3262907903552504E-4</v>
      </c>
    </row>
    <row r="24" spans="22:28" x14ac:dyDescent="0.2">
      <c r="V24" s="3">
        <v>89.75</v>
      </c>
      <c r="W24" s="3">
        <f>NORMDIST(V24,$C$2,'Fig 9.12'!$E$2/SQRT('Fig 9.12'!$F$2),FALSE)</f>
        <v>3.8805775457212823E-4</v>
      </c>
      <c r="X24" s="3">
        <f>NORMDIST(V24,$D$2,'Fig 9.12'!$E$2/SQRT('Fig 9.12'!$F$2),FALSE)</f>
        <v>3.2556955523698531E-7</v>
      </c>
      <c r="Y24" s="3" t="e">
        <f t="shared" si="0"/>
        <v>#N/A</v>
      </c>
      <c r="Z24" s="3">
        <f t="shared" si="1"/>
        <v>0</v>
      </c>
      <c r="AB24" s="3">
        <f>NORMDIST('Fig 9.12'!V24,'Fig 9.12'!$C$2,'Fig 9.12'!$E$2/SQRT('Fig 9.12'!$F$2),TRUE)</f>
        <v>3.1696423491976906E-4</v>
      </c>
    </row>
    <row r="25" spans="22:28" x14ac:dyDescent="0.2">
      <c r="V25" s="3">
        <v>90</v>
      </c>
      <c r="W25" s="3">
        <f>NORMDIST(V25,$C$2,'Fig 9.12'!$E$2/SQRT('Fig 9.12'!$F$2),FALSE)</f>
        <v>5.140929987637018E-4</v>
      </c>
      <c r="X25" s="3">
        <f>NORMDIST(V25,$D$2,'Fig 9.12'!$E$2/SQRT('Fig 9.12'!$F$2),FALSE)</f>
        <v>4.9557317157809919E-7</v>
      </c>
      <c r="Y25" s="3" t="e">
        <f t="shared" si="0"/>
        <v>#N/A</v>
      </c>
      <c r="Z25" s="3">
        <f t="shared" si="1"/>
        <v>0</v>
      </c>
      <c r="AB25" s="3">
        <f>NORMDIST('Fig 9.12'!V25,'Fig 9.12'!$C$2,'Fig 9.12'!$E$2/SQRT('Fig 9.12'!$F$2),TRUE)</f>
        <v>4.2906033319683703E-4</v>
      </c>
    </row>
    <row r="26" spans="22:28" x14ac:dyDescent="0.2">
      <c r="V26" s="3">
        <v>90.25</v>
      </c>
      <c r="W26" s="3">
        <f>NORMDIST(V26,$C$2,'Fig 9.12'!$E$2/SQRT('Fig 9.12'!$F$2),FALSE)</f>
        <v>6.76349352433256E-4</v>
      </c>
      <c r="X26" s="3">
        <f>NORMDIST(V26,$D$2,'Fig 9.12'!$E$2/SQRT('Fig 9.12'!$F$2),FALSE)</f>
        <v>7.4912769740900081E-7</v>
      </c>
      <c r="Y26" s="3" t="e">
        <f t="shared" si="0"/>
        <v>#N/A</v>
      </c>
      <c r="Z26" s="3">
        <f t="shared" si="1"/>
        <v>0</v>
      </c>
      <c r="AB26" s="3">
        <f>NORMDIST('Fig 9.12'!V26,'Fig 9.12'!$C$2,'Fig 9.12'!$E$2/SQRT('Fig 9.12'!$F$2),TRUE)</f>
        <v>5.7702504239076603E-4</v>
      </c>
    </row>
    <row r="27" spans="22:28" x14ac:dyDescent="0.2">
      <c r="V27" s="3">
        <v>90.5</v>
      </c>
      <c r="W27" s="3">
        <f>NORMDIST(V27,$C$2,'Fig 9.12'!$E$2/SQRT('Fig 9.12'!$F$2),FALSE)</f>
        <v>8.8365865147670174E-4</v>
      </c>
      <c r="X27" s="3">
        <f>NORMDIST(V27,$D$2,'Fig 9.12'!$E$2/SQRT('Fig 9.12'!$F$2),FALSE)</f>
        <v>1.1245738687156055E-6</v>
      </c>
      <c r="Y27" s="3" t="e">
        <f t="shared" si="0"/>
        <v>#N/A</v>
      </c>
      <c r="Z27" s="3">
        <f t="shared" si="1"/>
        <v>0</v>
      </c>
      <c r="AB27" s="3">
        <f>NORMDIST('Fig 9.12'!V27,'Fig 9.12'!$C$2,'Fig 9.12'!$E$2/SQRT('Fig 9.12'!$F$2),TRUE)</f>
        <v>7.7098478446997558E-4</v>
      </c>
    </row>
    <row r="28" spans="22:28" x14ac:dyDescent="0.2">
      <c r="V28" s="3">
        <v>90.75</v>
      </c>
      <c r="W28" s="3">
        <f>NORMDIST(V28,$C$2,'Fig 9.12'!$E$2/SQRT('Fig 9.12'!$F$2),FALSE)</f>
        <v>1.1465211090608322E-3</v>
      </c>
      <c r="X28" s="3">
        <f>NORMDIST(V28,$D$2,'Fig 9.12'!$E$2/SQRT('Fig 9.12'!$F$2),FALSE)</f>
        <v>1.6765024295308152E-6</v>
      </c>
      <c r="Y28" s="3" t="e">
        <f t="shared" si="0"/>
        <v>#N/A</v>
      </c>
      <c r="Z28" s="3">
        <f t="shared" si="1"/>
        <v>0</v>
      </c>
      <c r="AB28" s="3">
        <f>NORMDIST('Fig 9.12'!V28,'Fig 9.12'!$C$2,'Fig 9.12'!$E$2/SQRT('Fig 9.12'!$F$2),TRUE)</f>
        <v>1.0234786642925806E-3</v>
      </c>
    </row>
    <row r="29" spans="22:28" x14ac:dyDescent="0.2">
      <c r="V29" s="3">
        <v>91</v>
      </c>
      <c r="W29" s="3">
        <f>NORMDIST(V29,$C$2,'Fig 9.12'!$E$2/SQRT('Fig 9.12'!$F$2),FALSE)</f>
        <v>1.4772828039793357E-3</v>
      </c>
      <c r="X29" s="3">
        <f>NORMDIST(V29,$D$2,'Fig 9.12'!$E$2/SQRT('Fig 9.12'!$F$2),FALSE)</f>
        <v>2.4820152902099967E-6</v>
      </c>
      <c r="Y29" s="3" t="e">
        <f t="shared" si="0"/>
        <v>#N/A</v>
      </c>
      <c r="Z29" s="3">
        <f t="shared" si="1"/>
        <v>0</v>
      </c>
      <c r="AB29" s="3">
        <f>NORMDIST('Fig 9.12'!V29,'Fig 9.12'!$C$2,'Fig 9.12'!$E$2/SQRT('Fig 9.12'!$F$2),TRUE)</f>
        <v>1.3498980316300933E-3</v>
      </c>
    </row>
    <row r="30" spans="22:28" x14ac:dyDescent="0.2">
      <c r="V30" s="3">
        <v>91.25</v>
      </c>
      <c r="W30" s="3">
        <f>NORMDIST(V30,$C$2,'Fig 9.12'!$E$2/SQRT('Fig 9.12'!$F$2),FALSE)</f>
        <v>1.8902937398152971E-3</v>
      </c>
      <c r="X30" s="3">
        <f>NORMDIST(V30,$D$2,'Fig 9.12'!$E$2/SQRT('Fig 9.12'!$F$2),FALSE)</f>
        <v>3.6491253687117851E-6</v>
      </c>
      <c r="Y30" s="3" t="e">
        <f t="shared" si="0"/>
        <v>#N/A</v>
      </c>
      <c r="Z30" s="3">
        <f t="shared" si="1"/>
        <v>0</v>
      </c>
      <c r="AB30" s="3">
        <f>NORMDIST('Fig 9.12'!V30,'Fig 9.12'!$C$2,'Fig 9.12'!$E$2/SQRT('Fig 9.12'!$F$2),TRUE)</f>
        <v>1.7689682391110516E-3</v>
      </c>
    </row>
    <row r="31" spans="22:28" x14ac:dyDescent="0.2">
      <c r="V31" s="3">
        <v>91.5</v>
      </c>
      <c r="W31" s="3">
        <f>NORMDIST(V31,$C$2,'Fig 9.12'!$E$2/SQRT('Fig 9.12'!$F$2),FALSE)</f>
        <v>2.4020332548697408E-3</v>
      </c>
      <c r="X31" s="3">
        <f>NORMDIST(V31,$D$2,'Fig 9.12'!$E$2/SQRT('Fig 9.12'!$F$2),FALSE)</f>
        <v>5.3279137023018252E-6</v>
      </c>
      <c r="Y31" s="3" t="e">
        <f t="shared" si="0"/>
        <v>#N/A</v>
      </c>
      <c r="Z31" s="3">
        <f t="shared" si="1"/>
        <v>0</v>
      </c>
      <c r="AB31" s="3">
        <f>NORMDIST('Fig 9.12'!V31,'Fig 9.12'!$C$2,'Fig 9.12'!$E$2/SQRT('Fig 9.12'!$F$2),TRUE)</f>
        <v>2.3032661316958821E-3</v>
      </c>
    </row>
    <row r="32" spans="22:28" x14ac:dyDescent="0.2">
      <c r="V32" s="3">
        <v>91.75</v>
      </c>
      <c r="W32" s="3">
        <f>NORMDIST(V32,$C$2,'Fig 9.12'!$E$2/SQRT('Fig 9.12'!$F$2),FALSE)</f>
        <v>3.031187500530351E-3</v>
      </c>
      <c r="X32" s="3">
        <f>NORMDIST(V32,$D$2,'Fig 9.12'!$E$2/SQRT('Fig 9.12'!$F$2),FALSE)</f>
        <v>7.7251984661845688E-6</v>
      </c>
      <c r="Y32" s="3" t="e">
        <f t="shared" si="0"/>
        <v>#N/A</v>
      </c>
      <c r="Z32" s="3">
        <f t="shared" si="1"/>
        <v>0</v>
      </c>
      <c r="AB32" s="3">
        <f>NORMDIST('Fig 9.12'!V32,'Fig 9.12'!$C$2,'Fig 9.12'!$E$2/SQRT('Fig 9.12'!$F$2),TRUE)</f>
        <v>2.9797632350545551E-3</v>
      </c>
    </row>
    <row r="33" spans="22:28" x14ac:dyDescent="0.2">
      <c r="V33" s="3">
        <v>92</v>
      </c>
      <c r="W33" s="3">
        <f>NORMDIST(V33,$C$2,'Fig 9.12'!$E$2/SQRT('Fig 9.12'!$F$2),FALSE)</f>
        <v>3.798662007932481E-3</v>
      </c>
      <c r="X33" s="3">
        <f>NORMDIST(V33,$D$2,'Fig 9.12'!$E$2/SQRT('Fig 9.12'!$F$2),FALSE)</f>
        <v>1.1123620798546141E-5</v>
      </c>
      <c r="Y33" s="3" t="e">
        <f t="shared" si="0"/>
        <v>#N/A</v>
      </c>
      <c r="Z33" s="3">
        <f t="shared" si="1"/>
        <v>0</v>
      </c>
      <c r="AB33" s="3">
        <f>NORMDIST('Fig 9.12'!V33,'Fig 9.12'!$C$2,'Fig 9.12'!$E$2/SQRT('Fig 9.12'!$F$2),TRUE)</f>
        <v>3.8303805675897356E-3</v>
      </c>
    </row>
    <row r="34" spans="22:28" x14ac:dyDescent="0.2">
      <c r="V34" s="3">
        <v>92.25</v>
      </c>
      <c r="W34" s="3">
        <f>NORMDIST(V34,$C$2,'Fig 9.12'!$E$2/SQRT('Fig 9.12'!$F$2),FALSE)</f>
        <v>4.7275112514790999E-3</v>
      </c>
      <c r="X34" s="3">
        <f>NORMDIST(V34,$D$2,'Fig 9.12'!$E$2/SQRT('Fig 9.12'!$F$2),FALSE)</f>
        <v>1.5906212180401649E-5</v>
      </c>
      <c r="Y34" s="3" t="e">
        <f t="shared" si="0"/>
        <v>#N/A</v>
      </c>
      <c r="Z34" s="3">
        <f t="shared" si="1"/>
        <v>0</v>
      </c>
      <c r="AB34" s="3">
        <f>NORMDIST('Fig 9.12'!V34,'Fig 9.12'!$C$2,'Fig 9.12'!$E$2/SQRT('Fig 9.12'!$F$2),TRUE)</f>
        <v>4.8925366022349792E-3</v>
      </c>
    </row>
    <row r="35" spans="22:28" x14ac:dyDescent="0.2">
      <c r="V35" s="3">
        <v>92.5</v>
      </c>
      <c r="W35" s="3">
        <f>NORMDIST(V35,$C$2,'Fig 9.12'!$E$2/SQRT('Fig 9.12'!$F$2),FALSE)</f>
        <v>5.8427668311895132E-3</v>
      </c>
      <c r="X35" s="3">
        <f>NORMDIST(V35,$D$2,'Fig 9.12'!$E$2/SQRT('Fig 9.12'!$F$2),FALSE)</f>
        <v>2.2587669962939214E-5</v>
      </c>
      <c r="Y35" s="3" t="e">
        <f t="shared" si="0"/>
        <v>#N/A</v>
      </c>
      <c r="Z35" s="3">
        <f t="shared" si="1"/>
        <v>0</v>
      </c>
      <c r="AB35" s="3">
        <f>NORMDIST('Fig 9.12'!V35,'Fig 9.12'!$C$2,'Fig 9.12'!$E$2/SQRT('Fig 9.12'!$F$2),TRUE)</f>
        <v>6.2096653257761331E-3</v>
      </c>
    </row>
    <row r="36" spans="22:28" x14ac:dyDescent="0.2">
      <c r="V36" s="3">
        <v>92.75</v>
      </c>
      <c r="W36" s="3">
        <f>NORMDIST(V36,$C$2,'Fig 9.12'!$E$2/SQRT('Fig 9.12'!$F$2),FALSE)</f>
        <v>7.1711466722578863E-3</v>
      </c>
      <c r="X36" s="3">
        <f>NORMDIST(V36,$D$2,'Fig 9.12'!$E$2/SQRT('Fig 9.12'!$F$2),FALSE)</f>
        <v>3.1853720250046455E-5</v>
      </c>
      <c r="Y36" s="3" t="e">
        <f t="shared" si="0"/>
        <v>#N/A</v>
      </c>
      <c r="Z36" s="3">
        <f t="shared" si="1"/>
        <v>0</v>
      </c>
      <c r="AB36" s="3">
        <f>NORMDIST('Fig 9.12'!V36,'Fig 9.12'!$C$2,'Fig 9.12'!$E$2/SQRT('Fig 9.12'!$F$2),TRUE)</f>
        <v>7.8316768214487954E-3</v>
      </c>
    </row>
    <row r="37" spans="22:28" x14ac:dyDescent="0.2">
      <c r="V37" s="3">
        <v>93</v>
      </c>
      <c r="W37" s="3">
        <f>NORMDIST(V37,$C$2,'Fig 9.12'!$E$2/SQRT('Fig 9.12'!$F$2),FALSE)</f>
        <v>8.7406296979031604E-3</v>
      </c>
      <c r="X37" s="3">
        <f>NORMDIST(V37,$D$2,'Fig 9.12'!$E$2/SQRT('Fig 9.12'!$F$2),FALSE)</f>
        <v>4.4610075254961789E-5</v>
      </c>
      <c r="Y37" s="3" t="e">
        <f t="shared" si="0"/>
        <v>#N/A</v>
      </c>
      <c r="Z37" s="3">
        <f t="shared" si="1"/>
        <v>0</v>
      </c>
      <c r="AB37" s="3">
        <f>NORMDIST('Fig 9.12'!V37,'Fig 9.12'!$C$2,'Fig 9.12'!$E$2/SQRT('Fig 9.12'!$F$2),TRUE)</f>
        <v>9.8153286286453353E-3</v>
      </c>
    </row>
    <row r="38" spans="22:28" x14ac:dyDescent="0.2">
      <c r="V38" s="3">
        <v>93.25</v>
      </c>
      <c r="W38" s="3">
        <f>NORMDIST(V38,$C$2,'Fig 9.12'!$E$2/SQRT('Fig 9.12'!$F$2),FALSE)</f>
        <v>1.0579883945222473E-2</v>
      </c>
      <c r="X38" s="3">
        <f>NORMDIST(V38,$D$2,'Fig 9.12'!$E$2/SQRT('Fig 9.12'!$F$2),FALSE)</f>
        <v>6.2042575265248048E-5</v>
      </c>
      <c r="Y38" s="3" t="e">
        <f t="shared" si="0"/>
        <v>#N/A</v>
      </c>
      <c r="Z38" s="3">
        <f t="shared" si="1"/>
        <v>0</v>
      </c>
      <c r="AB38" s="3">
        <f>NORMDIST('Fig 9.12'!V38,'Fig 9.12'!$C$2,'Fig 9.12'!$E$2/SQRT('Fig 9.12'!$F$2),TRUE)</f>
        <v>1.2224472655044696E-2</v>
      </c>
    </row>
    <row r="39" spans="22:28" x14ac:dyDescent="0.2">
      <c r="V39" s="3">
        <v>93.5</v>
      </c>
      <c r="W39" s="3">
        <f>NORMDIST(V39,$C$2,'Fig 9.12'!$E$2/SQRT('Fig 9.12'!$F$2),FALSE)</f>
        <v>1.2717541168805994E-2</v>
      </c>
      <c r="X39" s="3">
        <f>NORMDIST(V39,$D$2,'Fig 9.12'!$E$2/SQRT('Fig 9.12'!$F$2),FALSE)</f>
        <v>8.5690118354102114E-5</v>
      </c>
      <c r="Y39" s="3" t="e">
        <f t="shared" si="0"/>
        <v>#N/A</v>
      </c>
      <c r="Z39" s="3">
        <f t="shared" si="1"/>
        <v>0</v>
      </c>
      <c r="AB39" s="3">
        <f>NORMDIST('Fig 9.12'!V39,'Fig 9.12'!$C$2,'Fig 9.12'!$E$2/SQRT('Fig 9.12'!$F$2),TRUE)</f>
        <v>1.5130140010235814E-2</v>
      </c>
    </row>
    <row r="40" spans="22:28" x14ac:dyDescent="0.2">
      <c r="V40" s="3">
        <v>93.75</v>
      </c>
      <c r="W40" s="3">
        <f>NORMDIST(V40,$C$2,'Fig 9.12'!$E$2/SQRT('Fig 9.12'!$F$2),FALSE)</f>
        <v>1.5181317624301858E-2</v>
      </c>
      <c r="X40" s="3">
        <f>NORMDIST(V40,$D$2,'Fig 9.12'!$E$2/SQRT('Fig 9.12'!$F$2),FALSE)</f>
        <v>1.1753189412248181E-4</v>
      </c>
      <c r="Y40" s="3" t="e">
        <f t="shared" si="0"/>
        <v>#N/A</v>
      </c>
      <c r="Z40" s="3">
        <f t="shared" si="1"/>
        <v>0</v>
      </c>
      <c r="AB40" s="3">
        <f>NORMDIST('Fig 9.12'!V40,'Fig 9.12'!$C$2,'Fig 9.12'!$E$2/SQRT('Fig 9.12'!$F$2),TRUE)</f>
        <v>1.8610425189886329E-2</v>
      </c>
    </row>
    <row r="41" spans="22:28" x14ac:dyDescent="0.2">
      <c r="V41" s="3">
        <v>94</v>
      </c>
      <c r="W41" s="3">
        <f>NORMDIST(V41,$C$2,'Fig 9.12'!$E$2/SQRT('Fig 9.12'!$F$2),FALSE)</f>
        <v>1.7996988837729353E-2</v>
      </c>
      <c r="X41" s="3">
        <f>NORMDIST(V41,$D$2,'Fig 9.12'!$E$2/SQRT('Fig 9.12'!$F$2),FALSE)</f>
        <v>1.6009021720694023E-4</v>
      </c>
      <c r="Y41" s="3" t="e">
        <f t="shared" si="0"/>
        <v>#N/A</v>
      </c>
      <c r="Z41" s="3">
        <f t="shared" si="1"/>
        <v>0</v>
      </c>
      <c r="AB41" s="3">
        <f>NORMDIST('Fig 9.12'!V41,'Fig 9.12'!$C$2,'Fig 9.12'!$E$2/SQRT('Fig 9.12'!$F$2),TRUE)</f>
        <v>2.2750131948179191E-2</v>
      </c>
    </row>
    <row r="42" spans="22:28" x14ac:dyDescent="0.2">
      <c r="V42" s="3">
        <v>94.25</v>
      </c>
      <c r="W42" s="3">
        <f>NORMDIST(V42,$C$2,'Fig 9.12'!$E$2/SQRT('Fig 9.12'!$F$2),FALSE)</f>
        <v>2.1187235505654111E-2</v>
      </c>
      <c r="X42" s="3">
        <f>NORMDIST(V42,$D$2,'Fig 9.12'!$E$2/SQRT('Fig 9.12'!$F$2),FALSE)</f>
        <v>2.1654986563985457E-4</v>
      </c>
      <c r="Y42" s="3" t="e">
        <f t="shared" si="0"/>
        <v>#N/A</v>
      </c>
      <c r="Z42" s="3">
        <f t="shared" si="1"/>
        <v>0</v>
      </c>
      <c r="AB42" s="3">
        <f>NORMDIST('Fig 9.12'!V42,'Fig 9.12'!$C$2,'Fig 9.12'!$E$2/SQRT('Fig 9.12'!$F$2),TRUE)</f>
        <v>2.7640146293010384E-2</v>
      </c>
    </row>
    <row r="43" spans="22:28" x14ac:dyDescent="0.2">
      <c r="V43" s="3">
        <v>94.5</v>
      </c>
      <c r="W43" s="3">
        <f>NORMDIST(V43,$C$2,'Fig 9.12'!$E$2/SQRT('Fig 9.12'!$F$2),FALSE)</f>
        <v>2.4770387852997702E-2</v>
      </c>
      <c r="X43" s="3">
        <f>NORMDIST(V43,$D$2,'Fig 9.12'!$E$2/SQRT('Fig 9.12'!$F$2),FALSE)</f>
        <v>2.9089423168192E-4</v>
      </c>
      <c r="Y43" s="3" t="e">
        <f t="shared" si="0"/>
        <v>#N/A</v>
      </c>
      <c r="Z43" s="3">
        <f t="shared" si="1"/>
        <v>0</v>
      </c>
      <c r="AB43" s="3">
        <f>NORMDIST('Fig 9.12'!V43,'Fig 9.12'!$C$2,'Fig 9.12'!$E$2/SQRT('Fig 9.12'!$F$2),TRUE)</f>
        <v>3.337650758481725E-2</v>
      </c>
    </row>
    <row r="44" spans="22:28" x14ac:dyDescent="0.2">
      <c r="V44" s="3">
        <v>94.75</v>
      </c>
      <c r="W44" s="3">
        <f>NORMDIST(V44,$C$2,'Fig 9.12'!$E$2/SQRT('Fig 9.12'!$F$2),FALSE)</f>
        <v>2.8759106275503838E-2</v>
      </c>
      <c r="X44" s="3">
        <f>NORMDIST(V44,$D$2,'Fig 9.12'!$E$2/SQRT('Fig 9.12'!$F$2),FALSE)</f>
        <v>3.8805775457212823E-4</v>
      </c>
      <c r="Y44" s="3" t="e">
        <f t="shared" si="0"/>
        <v>#N/A</v>
      </c>
      <c r="Z44" s="3">
        <f t="shared" si="1"/>
        <v>0</v>
      </c>
      <c r="AB44" s="3">
        <f>NORMDIST('Fig 9.12'!V44,'Fig 9.12'!$C$2,'Fig 9.12'!$E$2/SQRT('Fig 9.12'!$F$2),TRUE)</f>
        <v>4.00591568638171E-2</v>
      </c>
    </row>
    <row r="45" spans="22:28" x14ac:dyDescent="0.2">
      <c r="V45" s="3">
        <v>95</v>
      </c>
      <c r="W45" s="3">
        <f>NORMDIST(V45,$C$2,'Fig 9.12'!$E$2/SQRT('Fig 9.12'!$F$2),FALSE)</f>
        <v>3.3159046264249557E-2</v>
      </c>
      <c r="X45" s="3">
        <f>NORMDIST(V45,$D$2,'Fig 9.12'!$E$2/SQRT('Fig 9.12'!$F$2),FALSE)</f>
        <v>5.140929987637018E-4</v>
      </c>
      <c r="Y45" s="3" t="e">
        <f t="shared" si="0"/>
        <v>#N/A</v>
      </c>
      <c r="Z45" s="3">
        <f t="shared" si="1"/>
        <v>0</v>
      </c>
      <c r="AB45" s="3">
        <f>NORMDIST('Fig 9.12'!V45,'Fig 9.12'!$C$2,'Fig 9.12'!$E$2/SQRT('Fig 9.12'!$F$2),TRUE)</f>
        <v>4.7790352272814703E-2</v>
      </c>
    </row>
    <row r="46" spans="22:28" x14ac:dyDescent="0.2">
      <c r="V46" s="3">
        <v>95.25</v>
      </c>
      <c r="W46" s="3">
        <f>NORMDIST(V46,$C$2,'Fig 9.12'!$E$2/SQRT('Fig 9.12'!$F$2),FALSE)</f>
        <v>3.7967564706730628E-2</v>
      </c>
      <c r="X46" s="3">
        <f>NORMDIST(V46,$D$2,'Fig 9.12'!$E$2/SQRT('Fig 9.12'!$F$2),FALSE)</f>
        <v>6.76349352433256E-4</v>
      </c>
      <c r="Y46" s="3" t="e">
        <f t="shared" si="0"/>
        <v>#N/A</v>
      </c>
      <c r="Z46" s="3">
        <f t="shared" si="1"/>
        <v>0</v>
      </c>
      <c r="AB46" s="3">
        <f>NORMDIST('Fig 9.12'!V46,'Fig 9.12'!$C$2,'Fig 9.12'!$E$2/SQRT('Fig 9.12'!$F$2),TRUE)</f>
        <v>5.6672754609762913E-2</v>
      </c>
    </row>
    <row r="47" spans="22:28" x14ac:dyDescent="0.2">
      <c r="V47" s="3">
        <v>95.5</v>
      </c>
      <c r="W47" s="3">
        <f>NORMDIST(V47,$C$2,'Fig 9.12'!$E$2/SQRT('Fig 9.12'!$F$2),FALSE)</f>
        <v>4.3172531888630579E-2</v>
      </c>
      <c r="X47" s="3">
        <f>NORMDIST(V47,$D$2,'Fig 9.12'!$E$2/SQRT('Fig 9.12'!$F$2),FALSE)</f>
        <v>8.8365865147670174E-4</v>
      </c>
      <c r="Y47" s="3" t="e">
        <f t="shared" si="0"/>
        <v>#N/A</v>
      </c>
      <c r="Z47" s="3">
        <f t="shared" si="1"/>
        <v>0</v>
      </c>
      <c r="AB47" s="3">
        <f>NORMDIST('Fig 9.12'!V47,'Fig 9.12'!$C$2,'Fig 9.12'!$E$2/SQRT('Fig 9.12'!$F$2),TRUE)</f>
        <v>6.6807201268858057E-2</v>
      </c>
    </row>
    <row r="48" spans="22:28" x14ac:dyDescent="0.2">
      <c r="V48" s="3">
        <v>95.75</v>
      </c>
      <c r="W48" s="3">
        <f>NORMDIST(V48,$C$2,'Fig 9.12'!$E$2/SQRT('Fig 9.12'!$F$2),FALSE)</f>
        <v>4.8751318093178571E-2</v>
      </c>
      <c r="X48" s="3">
        <f>NORMDIST(V48,$D$2,'Fig 9.12'!$E$2/SQRT('Fig 9.12'!$F$2),FALSE)</f>
        <v>1.1465211090608322E-3</v>
      </c>
      <c r="Y48" s="3" t="e">
        <f t="shared" si="0"/>
        <v>#N/A</v>
      </c>
      <c r="Z48" s="3">
        <f t="shared" si="1"/>
        <v>0</v>
      </c>
      <c r="AB48" s="3">
        <f>NORMDIST('Fig 9.12'!V48,'Fig 9.12'!$C$2,'Fig 9.12'!$E$2/SQRT('Fig 9.12'!$F$2),TRUE)</f>
        <v>7.8290203544817374E-2</v>
      </c>
    </row>
    <row r="49" spans="22:28" x14ac:dyDescent="0.2">
      <c r="V49" s="3">
        <v>96</v>
      </c>
      <c r="W49" s="3">
        <f>NORMDIST(V49,$C$2,'Fig 9.12'!$E$2/SQRT('Fig 9.12'!$F$2),FALSE)</f>
        <v>5.4670024891997876E-2</v>
      </c>
      <c r="X49" s="3">
        <f>NORMDIST(V49,$D$2,'Fig 9.12'!$E$2/SQRT('Fig 9.12'!$F$2),FALSE)</f>
        <v>1.4772828039793357E-3</v>
      </c>
      <c r="Y49" s="3" t="e">
        <f t="shared" si="0"/>
        <v>#N/A</v>
      </c>
      <c r="Z49" s="3">
        <f t="shared" si="1"/>
        <v>0</v>
      </c>
      <c r="AB49" s="3">
        <f>NORMDIST('Fig 9.12'!V49,'Fig 9.12'!$C$2,'Fig 9.12'!$E$2/SQRT('Fig 9.12'!$F$2),TRUE)</f>
        <v>9.1211219725867876E-2</v>
      </c>
    </row>
    <row r="50" spans="22:28" x14ac:dyDescent="0.2">
      <c r="V50" s="3">
        <v>96.25</v>
      </c>
      <c r="W50" s="3">
        <f>NORMDIST(V50,$C$2,'Fig 9.12'!$E$2/SQRT('Fig 9.12'!$F$2),FALSE)</f>
        <v>6.0883028463007305E-2</v>
      </c>
      <c r="X50" s="3">
        <f>NORMDIST(V50,$D$2,'Fig 9.12'!$E$2/SQRT('Fig 9.12'!$F$2),FALSE)</f>
        <v>1.8902937398152971E-3</v>
      </c>
      <c r="Y50" s="3" t="e">
        <f t="shared" si="0"/>
        <v>#N/A</v>
      </c>
      <c r="Z50" s="3">
        <f t="shared" si="1"/>
        <v>0</v>
      </c>
      <c r="AB50" s="3">
        <f>NORMDIST('Fig 9.12'!V50,'Fig 9.12'!$C$2,'Fig 9.12'!$E$2/SQRT('Fig 9.12'!$F$2),TRUE)</f>
        <v>0.10564977366685525</v>
      </c>
    </row>
    <row r="51" spans="22:28" x14ac:dyDescent="0.2">
      <c r="V51" s="3">
        <v>96.5</v>
      </c>
      <c r="W51" s="3">
        <f>NORMDIST(V51,$C$2,'Fig 9.12'!$E$2/SQRT('Fig 9.12'!$F$2),FALSE)</f>
        <v>6.7332895184686298E-2</v>
      </c>
      <c r="X51" s="3">
        <f>NORMDIST(V51,$D$2,'Fig 9.12'!$E$2/SQRT('Fig 9.12'!$F$2),FALSE)</f>
        <v>2.4020332548697408E-3</v>
      </c>
      <c r="Y51" s="3" t="e">
        <f t="shared" si="0"/>
        <v>#N/A</v>
      </c>
      <c r="Z51" s="3">
        <f t="shared" si="1"/>
        <v>0</v>
      </c>
      <c r="AB51" s="3">
        <f>NORMDIST('Fig 9.12'!V51,'Fig 9.12'!$C$2,'Fig 9.12'!$E$2/SQRT('Fig 9.12'!$F$2),TRUE)</f>
        <v>0.12167250457438125</v>
      </c>
    </row>
    <row r="52" spans="22:28" x14ac:dyDescent="0.2">
      <c r="V52" s="3">
        <v>96.75</v>
      </c>
      <c r="W52" s="3">
        <f>NORMDIST(V52,$C$2,'Fig 9.12'!$E$2/SQRT('Fig 9.12'!$F$2),FALSE)</f>
        <v>7.3950718235245322E-2</v>
      </c>
      <c r="X52" s="3">
        <f>NORMDIST(V52,$D$2,'Fig 9.12'!$E$2/SQRT('Fig 9.12'!$F$2),FALSE)</f>
        <v>3.031187500530351E-3</v>
      </c>
      <c r="Y52" s="3" t="e">
        <f t="shared" si="0"/>
        <v>#N/A</v>
      </c>
      <c r="Z52" s="3">
        <f t="shared" si="1"/>
        <v>0</v>
      </c>
      <c r="AB52" s="3">
        <f>NORMDIST('Fig 9.12'!V52,'Fig 9.12'!$C$2,'Fig 9.12'!$E$2/SQRT('Fig 9.12'!$F$2),TRUE)</f>
        <v>0.13933024744962202</v>
      </c>
    </row>
    <row r="53" spans="22:28" x14ac:dyDescent="0.2">
      <c r="V53" s="3">
        <v>97</v>
      </c>
      <c r="W53" s="3">
        <f>NORMDIST(V53,$C$2,'Fig 9.12'!$E$2/SQRT('Fig 9.12'!$F$2),FALSE)</f>
        <v>8.0656908173047798E-2</v>
      </c>
      <c r="X53" s="3">
        <f>NORMDIST(V53,$D$2,'Fig 9.12'!$E$2/SQRT('Fig 9.12'!$F$2),FALSE)</f>
        <v>3.798662007932481E-3</v>
      </c>
      <c r="Y53" s="3" t="e">
        <f t="shared" si="0"/>
        <v>#N/A</v>
      </c>
      <c r="Z53" s="3">
        <f t="shared" si="1"/>
        <v>0</v>
      </c>
      <c r="AB53" s="3">
        <f>NORMDIST('Fig 9.12'!V53,'Fig 9.12'!$C$2,'Fig 9.12'!$E$2/SQRT('Fig 9.12'!$F$2),TRUE)</f>
        <v>0.15865525393145699</v>
      </c>
    </row>
    <row r="54" spans="22:28" x14ac:dyDescent="0.2">
      <c r="V54" s="3">
        <v>97.25</v>
      </c>
      <c r="W54" s="3">
        <f>NORMDIST(V54,$C$2,'Fig 9.12'!$E$2/SQRT('Fig 9.12'!$F$2),FALSE)</f>
        <v>8.7362451026100477E-2</v>
      </c>
      <c r="X54" s="3">
        <f>NORMDIST(V54,$D$2,'Fig 9.12'!$E$2/SQRT('Fig 9.12'!$F$2),FALSE)</f>
        <v>4.7275112514790999E-3</v>
      </c>
      <c r="Y54" s="3" t="e">
        <f t="shared" si="0"/>
        <v>#N/A</v>
      </c>
      <c r="Z54" s="3">
        <f t="shared" si="1"/>
        <v>0</v>
      </c>
      <c r="AB54" s="3">
        <f>NORMDIST('Fig 9.12'!V54,'Fig 9.12'!$C$2,'Fig 9.12'!$E$2/SQRT('Fig 9.12'!$F$2),TRUE)</f>
        <v>0.1796586691647854</v>
      </c>
    </row>
    <row r="55" spans="22:28" x14ac:dyDescent="0.2">
      <c r="V55" s="3">
        <v>97.5</v>
      </c>
      <c r="W55" s="3">
        <f>NORMDIST(V55,$C$2,'Fig 9.12'!$E$2/SQRT('Fig 9.12'!$F$2),FALSE)</f>
        <v>9.3970625136767516E-2</v>
      </c>
      <c r="X55" s="3">
        <f>NORMDIST(V55,$D$2,'Fig 9.12'!$E$2/SQRT('Fig 9.12'!$F$2),FALSE)</f>
        <v>5.8427668311895132E-3</v>
      </c>
      <c r="Y55" s="3" t="e">
        <f t="shared" si="0"/>
        <v>#N/A</v>
      </c>
      <c r="Z55" s="3">
        <f t="shared" si="1"/>
        <v>0</v>
      </c>
      <c r="AB55" s="3">
        <f>NORMDIST('Fig 9.12'!V55,'Fig 9.12'!$C$2,'Fig 9.12'!$E$2/SQRT('Fig 9.12'!$F$2),TRUE)</f>
        <v>0.20232838096364303</v>
      </c>
    </row>
    <row r="56" spans="22:28" x14ac:dyDescent="0.2">
      <c r="V56" s="3">
        <v>97.75</v>
      </c>
      <c r="W56" s="3">
        <f>NORMDIST(V56,$C$2,'Fig 9.12'!$E$2/SQRT('Fig 9.12'!$F$2),FALSE)</f>
        <v>0.10037914405160148</v>
      </c>
      <c r="X56" s="3">
        <f>NORMDIST(V56,$D$2,'Fig 9.12'!$E$2/SQRT('Fig 9.12'!$F$2),FALSE)</f>
        <v>7.1711466722578863E-3</v>
      </c>
      <c r="Y56" s="3" t="e">
        <f t="shared" si="0"/>
        <v>#N/A</v>
      </c>
      <c r="Z56" s="3">
        <f t="shared" si="1"/>
        <v>0</v>
      </c>
      <c r="AB56" s="3">
        <f>NORMDIST('Fig 9.12'!V56,'Fig 9.12'!$C$2,'Fig 9.12'!$E$2/SQRT('Fig 9.12'!$F$2),TRUE)</f>
        <v>0.22662735237686821</v>
      </c>
    </row>
    <row r="57" spans="22:28" x14ac:dyDescent="0.2">
      <c r="V57" s="3">
        <v>98</v>
      </c>
      <c r="W57" s="3">
        <f>NORMDIST(V57,$C$2,'Fig 9.12'!$E$2/SQRT('Fig 9.12'!$F$2),FALSE)</f>
        <v>0.10648266850745074</v>
      </c>
      <c r="X57" s="3">
        <f>NORMDIST(V57,$D$2,'Fig 9.12'!$E$2/SQRT('Fig 9.12'!$F$2),FALSE)</f>
        <v>8.7406296979031604E-3</v>
      </c>
      <c r="Y57" s="3" t="e">
        <f t="shared" si="0"/>
        <v>#N/A</v>
      </c>
      <c r="Z57" s="3">
        <f t="shared" si="1"/>
        <v>0</v>
      </c>
      <c r="AB57" s="3">
        <f>NORMDIST('Fig 9.12'!V57,'Fig 9.12'!$C$2,'Fig 9.12'!$E$2/SQRT('Fig 9.12'!$F$2),TRUE)</f>
        <v>0.25249253754692291</v>
      </c>
    </row>
    <row r="58" spans="22:28" x14ac:dyDescent="0.2">
      <c r="V58" s="3">
        <v>98.25</v>
      </c>
      <c r="W58" s="3">
        <f>NORMDIST(V58,$C$2,'Fig 9.12'!$E$2/SQRT('Fig 9.12'!$F$2),FALSE)</f>
        <v>0.11217560758165106</v>
      </c>
      <c r="X58" s="3">
        <f>NORMDIST(V58,$D$2,'Fig 9.12'!$E$2/SQRT('Fig 9.12'!$F$2),FALSE)</f>
        <v>1.0579883945222473E-2</v>
      </c>
      <c r="Y58" s="3" t="e">
        <f t="shared" si="0"/>
        <v>#N/A</v>
      </c>
      <c r="Z58" s="3">
        <f t="shared" si="1"/>
        <v>0</v>
      </c>
      <c r="AB58" s="3">
        <f>NORMDIST('Fig 9.12'!V58,'Fig 9.12'!$C$2,'Fig 9.12'!$E$2/SQRT('Fig 9.12'!$F$2),TRUE)</f>
        <v>0.27983446359970565</v>
      </c>
    </row>
    <row r="59" spans="22:28" x14ac:dyDescent="0.2">
      <c r="V59" s="3">
        <v>98.5</v>
      </c>
      <c r="W59" s="3">
        <f>NORMDIST(V59,$C$2,'Fig 9.12'!$E$2/SQRT('Fig 9.12'!$F$2),FALSE)</f>
        <v>0.11735510892143317</v>
      </c>
      <c r="X59" s="3">
        <f>NORMDIST(V59,$D$2,'Fig 9.12'!$E$2/SQRT('Fig 9.12'!$F$2),FALSE)</f>
        <v>1.2717541168805994E-2</v>
      </c>
      <c r="Y59" s="3" t="e">
        <f t="shared" si="0"/>
        <v>#N/A</v>
      </c>
      <c r="Z59" s="3">
        <f t="shared" si="1"/>
        <v>0</v>
      </c>
      <c r="AB59" s="3">
        <f>NORMDIST('Fig 9.12'!V59,'Fig 9.12'!$C$2,'Fig 9.12'!$E$2/SQRT('Fig 9.12'!$F$2),TRUE)</f>
        <v>0.30853753872598688</v>
      </c>
    </row>
    <row r="60" spans="22:28" x14ac:dyDescent="0.2">
      <c r="V60" s="3">
        <v>98.75</v>
      </c>
      <c r="W60" s="3">
        <f>NORMDIST(V60,$C$2,'Fig 9.12'!$E$2/SQRT('Fig 9.12'!$F$2),FALSE)</f>
        <v>0.12192412213800081</v>
      </c>
      <c r="X60" s="3">
        <f>NORMDIST(V60,$D$2,'Fig 9.12'!$E$2/SQRT('Fig 9.12'!$F$2),FALSE)</f>
        <v>1.5181317624301858E-2</v>
      </c>
      <c r="Y60" s="3" t="e">
        <f t="shared" si="0"/>
        <v>#N/A</v>
      </c>
      <c r="Z60" s="3">
        <f t="shared" si="1"/>
        <v>0</v>
      </c>
      <c r="AB60" s="3">
        <f>NORMDIST('Fig 9.12'!V60,'Fig 9.12'!$C$2,'Fig 9.12'!$E$2/SQRT('Fig 9.12'!$F$2),TRUE)</f>
        <v>0.33846111951068963</v>
      </c>
    </row>
    <row r="61" spans="22:28" x14ac:dyDescent="0.2">
      <c r="V61" s="3">
        <v>99</v>
      </c>
      <c r="W61" s="3">
        <f>NORMDIST(V61,$C$2,'Fig 9.12'!$E$2/SQRT('Fig 9.12'!$F$2),FALSE)</f>
        <v>0.12579440923099772</v>
      </c>
      <c r="X61" s="3">
        <f>NORMDIST(V61,$D$2,'Fig 9.12'!$E$2/SQRT('Fig 9.12'!$F$2),FALSE)</f>
        <v>1.7996988837729353E-2</v>
      </c>
      <c r="Y61" s="3" t="e">
        <f t="shared" si="0"/>
        <v>#N/A</v>
      </c>
      <c r="Z61" s="3">
        <f t="shared" si="1"/>
        <v>0</v>
      </c>
      <c r="AB61" s="3">
        <f>NORMDIST('Fig 9.12'!V61,'Fig 9.12'!$C$2,'Fig 9.12'!$E$2/SQRT('Fig 9.12'!$F$2),TRUE)</f>
        <v>0.36944134018176361</v>
      </c>
    </row>
    <row r="62" spans="22:28" x14ac:dyDescent="0.2">
      <c r="V62" s="3">
        <v>99.25</v>
      </c>
      <c r="W62" s="3">
        <f>NORMDIST(V62,$C$2,'Fig 9.12'!$E$2/SQRT('Fig 9.12'!$F$2),FALSE)</f>
        <v>0.1288893722676164</v>
      </c>
      <c r="X62" s="3">
        <f>NORMDIST(V62,$D$2,'Fig 9.12'!$E$2/SQRT('Fig 9.12'!$F$2),FALSE)</f>
        <v>2.1187235505654111E-2</v>
      </c>
      <c r="Y62" s="3" t="e">
        <f t="shared" si="0"/>
        <v>#N/A</v>
      </c>
      <c r="Z62" s="3">
        <f t="shared" si="1"/>
        <v>0</v>
      </c>
      <c r="AB62" s="3">
        <f>NORMDIST('Fig 9.12'!V62,'Fig 9.12'!$C$2,'Fig 9.12'!$E$2/SQRT('Fig 9.12'!$F$2),TRUE)</f>
        <v>0.4012936743170763</v>
      </c>
    </row>
    <row r="63" spans="22:28" x14ac:dyDescent="0.2">
      <c r="V63" s="3">
        <v>99.5</v>
      </c>
      <c r="W63" s="3">
        <f>NORMDIST(V63,$C$2,'Fig 9.12'!$E$2/SQRT('Fig 9.12'!$F$2),FALSE)</f>
        <v>0.13114657203397997</v>
      </c>
      <c r="X63" s="3">
        <f>NORMDIST(V63,$D$2,'Fig 9.12'!$E$2/SQRT('Fig 9.12'!$F$2),FALSE)</f>
        <v>2.4770387852997702E-2</v>
      </c>
      <c r="Y63" s="3" t="e">
        <f t="shared" si="0"/>
        <v>#N/A</v>
      </c>
      <c r="Z63" s="3">
        <f t="shared" si="1"/>
        <v>0</v>
      </c>
      <c r="AB63" s="3">
        <f>NORMDIST('Fig 9.12'!V63,'Fig 9.12'!$C$2,'Fig 9.12'!$E$2/SQRT('Fig 9.12'!$F$2),TRUE)</f>
        <v>0.43381616738909634</v>
      </c>
    </row>
    <row r="64" spans="22:28" x14ac:dyDescent="0.2">
      <c r="V64" s="3">
        <v>99.75</v>
      </c>
      <c r="W64" s="3">
        <f>NORMDIST(V64,$C$2,'Fig 9.12'!$E$2/SQRT('Fig 9.12'!$F$2),FALSE)</f>
        <v>0.13251982208611399</v>
      </c>
      <c r="X64" s="3">
        <f>NORMDIST(V64,$D$2,'Fig 9.12'!$E$2/SQRT('Fig 9.12'!$F$2),FALSE)</f>
        <v>2.8759106275503838E-2</v>
      </c>
      <c r="Y64" s="3" t="e">
        <f t="shared" si="0"/>
        <v>#N/A</v>
      </c>
      <c r="Z64" s="3">
        <f t="shared" si="1"/>
        <v>0</v>
      </c>
      <c r="AB64" s="3">
        <f>NORMDIST('Fig 9.12'!V64,'Fig 9.12'!$C$2,'Fig 9.12'!$E$2/SQRT('Fig 9.12'!$F$2),TRUE)</f>
        <v>0.46679324814737772</v>
      </c>
    </row>
    <row r="65" spans="22:28" x14ac:dyDescent="0.2">
      <c r="V65" s="3">
        <v>100</v>
      </c>
      <c r="W65" s="3">
        <f>NORMDIST(V65,$C$2,'Fig 9.12'!$E$2/SQRT('Fig 9.12'!$F$2),FALSE)</f>
        <v>0.13298076013381088</v>
      </c>
      <c r="X65" s="3">
        <f>NORMDIST(V65,$D$2,'Fig 9.12'!$E$2/SQRT('Fig 9.12'!$F$2),FALSE)</f>
        <v>3.3159046264249557E-2</v>
      </c>
      <c r="Y65" s="3" t="e">
        <f t="shared" si="0"/>
        <v>#N/A</v>
      </c>
      <c r="Z65" s="3">
        <f t="shared" si="1"/>
        <v>0</v>
      </c>
      <c r="AB65" s="3">
        <f>NORMDIST('Fig 9.12'!V65,'Fig 9.12'!$C$2,'Fig 9.12'!$E$2/SQRT('Fig 9.12'!$F$2),TRUE)</f>
        <v>0.5</v>
      </c>
    </row>
    <row r="66" spans="22:28" x14ac:dyDescent="0.2">
      <c r="V66" s="3">
        <v>100.25</v>
      </c>
      <c r="W66" s="3">
        <f>NORMDIST(V66,$C$2,'Fig 9.12'!$E$2/SQRT('Fig 9.12'!$F$2),FALSE)</f>
        <v>0.13251982208611399</v>
      </c>
      <c r="X66" s="3">
        <f>NORMDIST(V66,$D$2,'Fig 9.12'!$E$2/SQRT('Fig 9.12'!$F$2),FALSE)</f>
        <v>3.7967564706730628E-2</v>
      </c>
      <c r="Y66" s="3" t="e">
        <f t="shared" ref="Y66:Y129" si="2">IF(OR(AND($H$2=2,AB66&lt;=$G$2/$H$2),AB66&gt;=1-$G$2/$H$2),W66,#N/A)</f>
        <v>#N/A</v>
      </c>
      <c r="Z66" s="3">
        <f t="shared" ref="Z66:Z129" si="3">IF(X66=MAX($W$1:$W$141),X66,0)</f>
        <v>0</v>
      </c>
      <c r="AB66" s="3">
        <f>NORMDIST('Fig 9.12'!V66,'Fig 9.12'!$C$2,'Fig 9.12'!$E$2/SQRT('Fig 9.12'!$F$2),TRUE)</f>
        <v>0.53320675185262223</v>
      </c>
    </row>
    <row r="67" spans="22:28" x14ac:dyDescent="0.2">
      <c r="V67" s="3">
        <v>100.5</v>
      </c>
      <c r="W67" s="3">
        <f>NORMDIST(V67,$C$2,'Fig 9.12'!$E$2/SQRT('Fig 9.12'!$F$2),FALSE)</f>
        <v>0.13114657203397997</v>
      </c>
      <c r="X67" s="3">
        <f>NORMDIST(V67,$D$2,'Fig 9.12'!$E$2/SQRT('Fig 9.12'!$F$2),FALSE)</f>
        <v>4.3172531888630579E-2</v>
      </c>
      <c r="Y67" s="3" t="e">
        <f t="shared" si="2"/>
        <v>#N/A</v>
      </c>
      <c r="Z67" s="3">
        <f t="shared" si="3"/>
        <v>0</v>
      </c>
      <c r="AB67" s="3">
        <f>NORMDIST('Fig 9.12'!V67,'Fig 9.12'!$C$2,'Fig 9.12'!$E$2/SQRT('Fig 9.12'!$F$2),TRUE)</f>
        <v>0.56618383261090366</v>
      </c>
    </row>
    <row r="68" spans="22:28" x14ac:dyDescent="0.2">
      <c r="V68" s="3">
        <v>100.75</v>
      </c>
      <c r="W68" s="3">
        <f>NORMDIST(V68,$C$2,'Fig 9.12'!$E$2/SQRT('Fig 9.12'!$F$2),FALSE)</f>
        <v>0.1288893722676164</v>
      </c>
      <c r="X68" s="3">
        <f>NORMDIST(V68,$D$2,'Fig 9.12'!$E$2/SQRT('Fig 9.12'!$F$2),FALSE)</f>
        <v>4.8751318093178571E-2</v>
      </c>
      <c r="Y68" s="3" t="e">
        <f t="shared" si="2"/>
        <v>#N/A</v>
      </c>
      <c r="Z68" s="3">
        <f t="shared" si="3"/>
        <v>0</v>
      </c>
      <c r="AB68" s="3">
        <f>NORMDIST('Fig 9.12'!V68,'Fig 9.12'!$C$2,'Fig 9.12'!$E$2/SQRT('Fig 9.12'!$F$2),TRUE)</f>
        <v>0.5987063256829237</v>
      </c>
    </row>
    <row r="69" spans="22:28" x14ac:dyDescent="0.2">
      <c r="V69" s="3">
        <v>101</v>
      </c>
      <c r="W69" s="3">
        <f>NORMDIST(V69,$C$2,'Fig 9.12'!$E$2/SQRT('Fig 9.12'!$F$2),FALSE)</f>
        <v>0.12579440923099772</v>
      </c>
      <c r="X69" s="3">
        <f>NORMDIST(V69,$D$2,'Fig 9.12'!$E$2/SQRT('Fig 9.12'!$F$2),FALSE)</f>
        <v>5.4670024891997876E-2</v>
      </c>
      <c r="Y69" s="3" t="e">
        <f t="shared" si="2"/>
        <v>#N/A</v>
      </c>
      <c r="Z69" s="3">
        <f t="shared" si="3"/>
        <v>0</v>
      </c>
      <c r="AB69" s="3">
        <f>NORMDIST('Fig 9.12'!V69,'Fig 9.12'!$C$2,'Fig 9.12'!$E$2/SQRT('Fig 9.12'!$F$2),TRUE)</f>
        <v>0.63055865981823644</v>
      </c>
    </row>
    <row r="70" spans="22:28" x14ac:dyDescent="0.2">
      <c r="V70" s="3">
        <v>101.25</v>
      </c>
      <c r="W70" s="3">
        <f>NORMDIST(V70,$C$2,'Fig 9.12'!$E$2/SQRT('Fig 9.12'!$F$2),FALSE)</f>
        <v>0.12192412213800081</v>
      </c>
      <c r="X70" s="3">
        <f>NORMDIST(V70,$D$2,'Fig 9.12'!$E$2/SQRT('Fig 9.12'!$F$2),FALSE)</f>
        <v>6.0883028463007305E-2</v>
      </c>
      <c r="Y70" s="3" t="e">
        <f t="shared" si="2"/>
        <v>#N/A</v>
      </c>
      <c r="Z70" s="3">
        <f t="shared" si="3"/>
        <v>0</v>
      </c>
      <c r="AB70" s="3">
        <f>NORMDIST('Fig 9.12'!V70,'Fig 9.12'!$C$2,'Fig 9.12'!$E$2/SQRT('Fig 9.12'!$F$2),TRUE)</f>
        <v>0.66153888048931031</v>
      </c>
    </row>
    <row r="71" spans="22:28" x14ac:dyDescent="0.2">
      <c r="V71" s="3">
        <v>101.5</v>
      </c>
      <c r="W71" s="3">
        <f>NORMDIST(V71,$C$2,'Fig 9.12'!$E$2/SQRT('Fig 9.12'!$F$2),FALSE)</f>
        <v>0.11735510892143317</v>
      </c>
      <c r="X71" s="3">
        <f>NORMDIST(V71,$D$2,'Fig 9.12'!$E$2/SQRT('Fig 9.12'!$F$2),FALSE)</f>
        <v>6.7332895184686298E-2</v>
      </c>
      <c r="Y71" s="3" t="e">
        <f t="shared" si="2"/>
        <v>#N/A</v>
      </c>
      <c r="Z71" s="3">
        <f t="shared" si="3"/>
        <v>0</v>
      </c>
      <c r="AB71" s="3">
        <f>NORMDIST('Fig 9.12'!V71,'Fig 9.12'!$C$2,'Fig 9.12'!$E$2/SQRT('Fig 9.12'!$F$2),TRUE)</f>
        <v>0.69146246127401312</v>
      </c>
    </row>
    <row r="72" spans="22:28" x14ac:dyDescent="0.2">
      <c r="V72" s="3">
        <v>101.75</v>
      </c>
      <c r="W72" s="3">
        <f>NORMDIST(V72,$C$2,'Fig 9.12'!$E$2/SQRT('Fig 9.12'!$F$2),FALSE)</f>
        <v>0.11217560758165106</v>
      </c>
      <c r="X72" s="3">
        <f>NORMDIST(V72,$D$2,'Fig 9.12'!$E$2/SQRT('Fig 9.12'!$F$2),FALSE)</f>
        <v>7.3950718235245322E-2</v>
      </c>
      <c r="Y72" s="3" t="e">
        <f t="shared" si="2"/>
        <v>#N/A</v>
      </c>
      <c r="Z72" s="3">
        <f t="shared" si="3"/>
        <v>0</v>
      </c>
      <c r="AB72" s="3">
        <f>NORMDIST('Fig 9.12'!V72,'Fig 9.12'!$C$2,'Fig 9.12'!$E$2/SQRT('Fig 9.12'!$F$2),TRUE)</f>
        <v>0.72016553640029435</v>
      </c>
    </row>
    <row r="73" spans="22:28" x14ac:dyDescent="0.2">
      <c r="V73" s="3">
        <v>102</v>
      </c>
      <c r="W73" s="3">
        <f>NORMDIST(V73,$C$2,'Fig 9.12'!$E$2/SQRT('Fig 9.12'!$F$2),FALSE)</f>
        <v>0.10648266850745074</v>
      </c>
      <c r="X73" s="3">
        <f>NORMDIST(V73,$D$2,'Fig 9.12'!$E$2/SQRT('Fig 9.12'!$F$2),FALSE)</f>
        <v>8.0656908173047798E-2</v>
      </c>
      <c r="Y73" s="3" t="e">
        <f t="shared" si="2"/>
        <v>#N/A</v>
      </c>
      <c r="Z73" s="3">
        <f t="shared" si="3"/>
        <v>0</v>
      </c>
      <c r="AB73" s="3">
        <f>NORMDIST('Fig 9.12'!V73,'Fig 9.12'!$C$2,'Fig 9.12'!$E$2/SQRT('Fig 9.12'!$F$2),TRUE)</f>
        <v>0.74750746245307709</v>
      </c>
    </row>
    <row r="74" spans="22:28" x14ac:dyDescent="0.2">
      <c r="V74" s="3">
        <v>102.25</v>
      </c>
      <c r="W74" s="3">
        <f>NORMDIST(V74,$C$2,'Fig 9.12'!$E$2/SQRT('Fig 9.12'!$F$2),FALSE)</f>
        <v>0.10037914405160148</v>
      </c>
      <c r="X74" s="3">
        <f>NORMDIST(V74,$D$2,'Fig 9.12'!$E$2/SQRT('Fig 9.12'!$F$2),FALSE)</f>
        <v>8.7362451026100477E-2</v>
      </c>
      <c r="Y74" s="3" t="e">
        <f t="shared" si="2"/>
        <v>#N/A</v>
      </c>
      <c r="Z74" s="3">
        <f t="shared" si="3"/>
        <v>0</v>
      </c>
      <c r="AB74" s="3">
        <f>NORMDIST('Fig 9.12'!V74,'Fig 9.12'!$C$2,'Fig 9.12'!$E$2/SQRT('Fig 9.12'!$F$2),TRUE)</f>
        <v>0.77337264762313174</v>
      </c>
    </row>
    <row r="75" spans="22:28" x14ac:dyDescent="0.2">
      <c r="V75" s="3">
        <v>102.5</v>
      </c>
      <c r="W75" s="3">
        <f>NORMDIST(V75,$C$2,'Fig 9.12'!$E$2/SQRT('Fig 9.12'!$F$2),FALSE)</f>
        <v>9.3970625136767516E-2</v>
      </c>
      <c r="X75" s="3">
        <f>NORMDIST(V75,$D$2,'Fig 9.12'!$E$2/SQRT('Fig 9.12'!$F$2),FALSE)</f>
        <v>9.3970625136767516E-2</v>
      </c>
      <c r="Y75" s="3" t="e">
        <f t="shared" si="2"/>
        <v>#N/A</v>
      </c>
      <c r="Z75" s="3">
        <f t="shared" si="3"/>
        <v>0</v>
      </c>
      <c r="AB75" s="3">
        <f>NORMDIST('Fig 9.12'!V75,'Fig 9.12'!$C$2,'Fig 9.12'!$E$2/SQRT('Fig 9.12'!$F$2),TRUE)</f>
        <v>0.79767161903635697</v>
      </c>
    </row>
    <row r="76" spans="22:28" x14ac:dyDescent="0.2">
      <c r="V76" s="3">
        <v>102.75</v>
      </c>
      <c r="W76" s="3">
        <f>NORMDIST(V76,$C$2,'Fig 9.12'!$E$2/SQRT('Fig 9.12'!$F$2),FALSE)</f>
        <v>8.7362451026100477E-2</v>
      </c>
      <c r="X76" s="3">
        <f>NORMDIST(V76,$D$2,'Fig 9.12'!$E$2/SQRT('Fig 9.12'!$F$2),FALSE)</f>
        <v>0.10037914405160148</v>
      </c>
      <c r="Y76" s="3" t="e">
        <f t="shared" si="2"/>
        <v>#N/A</v>
      </c>
      <c r="Z76" s="3">
        <f t="shared" si="3"/>
        <v>0</v>
      </c>
      <c r="AB76" s="3">
        <f>NORMDIST('Fig 9.12'!V76,'Fig 9.12'!$C$2,'Fig 9.12'!$E$2/SQRT('Fig 9.12'!$F$2),TRUE)</f>
        <v>0.82034133083521454</v>
      </c>
    </row>
    <row r="77" spans="22:28" x14ac:dyDescent="0.2">
      <c r="V77" s="3">
        <v>103</v>
      </c>
      <c r="W77" s="3">
        <f>NORMDIST(V77,$C$2,'Fig 9.12'!$E$2/SQRT('Fig 9.12'!$F$2),FALSE)</f>
        <v>8.0656908173047798E-2</v>
      </c>
      <c r="X77" s="3">
        <f>NORMDIST(V77,$D$2,'Fig 9.12'!$E$2/SQRT('Fig 9.12'!$F$2),FALSE)</f>
        <v>0.10648266850745074</v>
      </c>
      <c r="Y77" s="3" t="e">
        <f t="shared" si="2"/>
        <v>#N/A</v>
      </c>
      <c r="Z77" s="3">
        <f t="shared" si="3"/>
        <v>0</v>
      </c>
      <c r="AB77" s="3">
        <f>NORMDIST('Fig 9.12'!V77,'Fig 9.12'!$C$2,'Fig 9.12'!$E$2/SQRT('Fig 9.12'!$F$2),TRUE)</f>
        <v>0.84134474606854304</v>
      </c>
    </row>
    <row r="78" spans="22:28" x14ac:dyDescent="0.2">
      <c r="V78" s="3">
        <v>103.25</v>
      </c>
      <c r="W78" s="3">
        <f>NORMDIST(V78,$C$2,'Fig 9.12'!$E$2/SQRT('Fig 9.12'!$F$2),FALSE)</f>
        <v>7.3950718235245322E-2</v>
      </c>
      <c r="X78" s="3">
        <f>NORMDIST(V78,$D$2,'Fig 9.12'!$E$2/SQRT('Fig 9.12'!$F$2),FALSE)</f>
        <v>0.11217560758165106</v>
      </c>
      <c r="Y78" s="3" t="e">
        <f t="shared" si="2"/>
        <v>#N/A</v>
      </c>
      <c r="Z78" s="3">
        <f t="shared" si="3"/>
        <v>0</v>
      </c>
      <c r="AB78" s="3">
        <f>NORMDIST('Fig 9.12'!V78,'Fig 9.12'!$C$2,'Fig 9.12'!$E$2/SQRT('Fig 9.12'!$F$2),TRUE)</f>
        <v>0.86066975255037792</v>
      </c>
    </row>
    <row r="79" spans="22:28" x14ac:dyDescent="0.2">
      <c r="V79" s="3">
        <v>103.5</v>
      </c>
      <c r="W79" s="3">
        <f>NORMDIST(V79,$C$2,'Fig 9.12'!$E$2/SQRT('Fig 9.12'!$F$2),FALSE)</f>
        <v>6.7332895184686298E-2</v>
      </c>
      <c r="X79" s="3">
        <f>NORMDIST(V79,$D$2,'Fig 9.12'!$E$2/SQRT('Fig 9.12'!$F$2),FALSE)</f>
        <v>0.11735510892143317</v>
      </c>
      <c r="Y79" s="3" t="e">
        <f t="shared" si="2"/>
        <v>#N/A</v>
      </c>
      <c r="Z79" s="3">
        <f t="shared" si="3"/>
        <v>0</v>
      </c>
      <c r="AB79" s="3">
        <f>NORMDIST('Fig 9.12'!V79,'Fig 9.12'!$C$2,'Fig 9.12'!$E$2/SQRT('Fig 9.12'!$F$2),TRUE)</f>
        <v>0.87832749542561872</v>
      </c>
    </row>
    <row r="80" spans="22:28" x14ac:dyDescent="0.2">
      <c r="V80" s="3">
        <v>103.75</v>
      </c>
      <c r="W80" s="3">
        <f>NORMDIST(V80,$C$2,'Fig 9.12'!$E$2/SQRT('Fig 9.12'!$F$2),FALSE)</f>
        <v>6.0883028463007305E-2</v>
      </c>
      <c r="X80" s="3">
        <f>NORMDIST(V80,$D$2,'Fig 9.12'!$E$2/SQRT('Fig 9.12'!$F$2),FALSE)</f>
        <v>0.12192412213800081</v>
      </c>
      <c r="Y80" s="3" t="e">
        <f t="shared" si="2"/>
        <v>#N/A</v>
      </c>
      <c r="Z80" s="3">
        <f t="shared" si="3"/>
        <v>0</v>
      </c>
      <c r="AB80" s="3">
        <f>NORMDIST('Fig 9.12'!V80,'Fig 9.12'!$C$2,'Fig 9.12'!$E$2/SQRT('Fig 9.12'!$F$2),TRUE)</f>
        <v>0.89435022633314476</v>
      </c>
    </row>
    <row r="81" spans="22:28" x14ac:dyDescent="0.2">
      <c r="V81" s="3">
        <v>104</v>
      </c>
      <c r="W81" s="3">
        <f>NORMDIST(V81,$C$2,'Fig 9.12'!$E$2/SQRT('Fig 9.12'!$F$2),FALSE)</f>
        <v>5.4670024891997876E-2</v>
      </c>
      <c r="X81" s="3">
        <f>NORMDIST(V81,$D$2,'Fig 9.12'!$E$2/SQRT('Fig 9.12'!$F$2),FALSE)</f>
        <v>0.12579440923099772</v>
      </c>
      <c r="Y81" s="3" t="e">
        <f t="shared" si="2"/>
        <v>#N/A</v>
      </c>
      <c r="Z81" s="3">
        <f t="shared" si="3"/>
        <v>0</v>
      </c>
      <c r="AB81" s="3">
        <f>NORMDIST('Fig 9.12'!V81,'Fig 9.12'!$C$2,'Fig 9.12'!$E$2/SQRT('Fig 9.12'!$F$2),TRUE)</f>
        <v>0.90878878027413212</v>
      </c>
    </row>
    <row r="82" spans="22:28" x14ac:dyDescent="0.2">
      <c r="V82" s="3">
        <v>104.25</v>
      </c>
      <c r="W82" s="3">
        <f>NORMDIST(V82,$C$2,'Fig 9.12'!$E$2/SQRT('Fig 9.12'!$F$2),FALSE)</f>
        <v>4.8751318093178571E-2</v>
      </c>
      <c r="X82" s="3">
        <f>NORMDIST(V82,$D$2,'Fig 9.12'!$E$2/SQRT('Fig 9.12'!$F$2),FALSE)</f>
        <v>0.1288893722676164</v>
      </c>
      <c r="Y82" s="3" t="e">
        <f t="shared" si="2"/>
        <v>#N/A</v>
      </c>
      <c r="Z82" s="3">
        <f t="shared" si="3"/>
        <v>0</v>
      </c>
      <c r="AB82" s="3">
        <f>NORMDIST('Fig 9.12'!V82,'Fig 9.12'!$C$2,'Fig 9.12'!$E$2/SQRT('Fig 9.12'!$F$2),TRUE)</f>
        <v>0.92170979645518258</v>
      </c>
    </row>
    <row r="83" spans="22:28" x14ac:dyDescent="0.2">
      <c r="V83" s="3">
        <v>104.5</v>
      </c>
      <c r="W83" s="3">
        <f>NORMDIST(V83,$C$2,'Fig 9.12'!$E$2/SQRT('Fig 9.12'!$F$2),FALSE)</f>
        <v>4.3172531888630579E-2</v>
      </c>
      <c r="X83" s="3">
        <f>NORMDIST(V83,$D$2,'Fig 9.12'!$E$2/SQRT('Fig 9.12'!$F$2),FALSE)</f>
        <v>0.13114657203397997</v>
      </c>
      <c r="Y83" s="3" t="e">
        <f t="shared" si="2"/>
        <v>#N/A</v>
      </c>
      <c r="Z83" s="3">
        <f t="shared" si="3"/>
        <v>0</v>
      </c>
      <c r="AB83" s="3">
        <f>NORMDIST('Fig 9.12'!V83,'Fig 9.12'!$C$2,'Fig 9.12'!$E$2/SQRT('Fig 9.12'!$F$2),TRUE)</f>
        <v>0.93319279873114191</v>
      </c>
    </row>
    <row r="84" spans="22:28" x14ac:dyDescent="0.2">
      <c r="V84" s="3">
        <v>104.75</v>
      </c>
      <c r="W84" s="3">
        <f>NORMDIST(V84,$C$2,'Fig 9.12'!$E$2/SQRT('Fig 9.12'!$F$2),FALSE)</f>
        <v>3.7967564706730628E-2</v>
      </c>
      <c r="X84" s="3">
        <f>NORMDIST(V84,$D$2,'Fig 9.12'!$E$2/SQRT('Fig 9.12'!$F$2),FALSE)</f>
        <v>0.13251982208611399</v>
      </c>
      <c r="Y84" s="3" t="e">
        <f t="shared" si="2"/>
        <v>#N/A</v>
      </c>
      <c r="Z84" s="3">
        <f t="shared" si="3"/>
        <v>0</v>
      </c>
      <c r="AB84" s="3">
        <f>NORMDIST('Fig 9.12'!V84,'Fig 9.12'!$C$2,'Fig 9.12'!$E$2/SQRT('Fig 9.12'!$F$2),TRUE)</f>
        <v>0.94332724539023705</v>
      </c>
    </row>
    <row r="85" spans="22:28" x14ac:dyDescent="0.2">
      <c r="V85" s="3">
        <v>105</v>
      </c>
      <c r="W85" s="3">
        <f>NORMDIST(V85,$C$2,'Fig 9.12'!$E$2/SQRT('Fig 9.12'!$F$2),FALSE)</f>
        <v>3.3159046264249557E-2</v>
      </c>
      <c r="X85" s="3">
        <f>NORMDIST(V85,$D$2,'Fig 9.12'!$E$2/SQRT('Fig 9.12'!$F$2),FALSE)</f>
        <v>0.13298076013381088</v>
      </c>
      <c r="Y85" s="3" t="e">
        <f t="shared" si="2"/>
        <v>#N/A</v>
      </c>
      <c r="Z85" s="3">
        <f t="shared" si="3"/>
        <v>0.13298076013381088</v>
      </c>
      <c r="AB85" s="3">
        <f>NORMDIST('Fig 9.12'!V85,'Fig 9.12'!$C$2,'Fig 9.12'!$E$2/SQRT('Fig 9.12'!$F$2),TRUE)</f>
        <v>0.9522096477271853</v>
      </c>
    </row>
    <row r="86" spans="22:28" x14ac:dyDescent="0.2">
      <c r="V86" s="3">
        <v>105.25</v>
      </c>
      <c r="W86" s="3">
        <f>NORMDIST(V86,$C$2,'Fig 9.12'!$E$2/SQRT('Fig 9.12'!$F$2),FALSE)</f>
        <v>2.8759106275503838E-2</v>
      </c>
      <c r="X86" s="3">
        <f>NORMDIST(V86,$D$2,'Fig 9.12'!$E$2/SQRT('Fig 9.12'!$F$2),FALSE)</f>
        <v>0.13251982208611399</v>
      </c>
      <c r="Y86" s="3" t="e">
        <f t="shared" si="2"/>
        <v>#N/A</v>
      </c>
      <c r="Z86" s="3">
        <f t="shared" si="3"/>
        <v>0</v>
      </c>
      <c r="AB86" s="3">
        <f>NORMDIST('Fig 9.12'!V86,'Fig 9.12'!$C$2,'Fig 9.12'!$E$2/SQRT('Fig 9.12'!$F$2),TRUE)</f>
        <v>0.95994084313618289</v>
      </c>
    </row>
    <row r="87" spans="22:28" x14ac:dyDescent="0.2">
      <c r="V87" s="3">
        <v>105.5</v>
      </c>
      <c r="W87" s="3">
        <f>NORMDIST(V87,$C$2,'Fig 9.12'!$E$2/SQRT('Fig 9.12'!$F$2),FALSE)</f>
        <v>2.4770387852997702E-2</v>
      </c>
      <c r="X87" s="3">
        <f>NORMDIST(V87,$D$2,'Fig 9.12'!$E$2/SQRT('Fig 9.12'!$F$2),FALSE)</f>
        <v>0.13114657203397997</v>
      </c>
      <c r="Y87" s="3" t="e">
        <f t="shared" si="2"/>
        <v>#N/A</v>
      </c>
      <c r="Z87" s="3">
        <f t="shared" si="3"/>
        <v>0</v>
      </c>
      <c r="AB87" s="3">
        <f>NORMDIST('Fig 9.12'!V87,'Fig 9.12'!$C$2,'Fig 9.12'!$E$2/SQRT('Fig 9.12'!$F$2),TRUE)</f>
        <v>0.96662349241518275</v>
      </c>
    </row>
    <row r="88" spans="22:28" x14ac:dyDescent="0.2">
      <c r="V88" s="3">
        <v>105.75</v>
      </c>
      <c r="W88" s="3">
        <f>NORMDIST(V88,$C$2,'Fig 9.12'!$E$2/SQRT('Fig 9.12'!$F$2),FALSE)</f>
        <v>2.1187235505654111E-2</v>
      </c>
      <c r="X88" s="3">
        <f>NORMDIST(V88,$D$2,'Fig 9.12'!$E$2/SQRT('Fig 9.12'!$F$2),FALSE)</f>
        <v>0.1288893722676164</v>
      </c>
      <c r="Y88" s="3" t="e">
        <f t="shared" si="2"/>
        <v>#N/A</v>
      </c>
      <c r="Z88" s="3">
        <f t="shared" si="3"/>
        <v>0</v>
      </c>
      <c r="AB88" s="3">
        <f>NORMDIST('Fig 9.12'!V88,'Fig 9.12'!$C$2,'Fig 9.12'!$E$2/SQRT('Fig 9.12'!$F$2),TRUE)</f>
        <v>0.97235985370698963</v>
      </c>
    </row>
    <row r="89" spans="22:28" x14ac:dyDescent="0.2">
      <c r="V89" s="3">
        <v>106</v>
      </c>
      <c r="W89" s="3">
        <f>NORMDIST(V89,$C$2,'Fig 9.12'!$E$2/SQRT('Fig 9.12'!$F$2),FALSE)</f>
        <v>1.7996988837729353E-2</v>
      </c>
      <c r="X89" s="3">
        <f>NORMDIST(V89,$D$2,'Fig 9.12'!$E$2/SQRT('Fig 9.12'!$F$2),FALSE)</f>
        <v>0.12579440923099772</v>
      </c>
      <c r="Y89" s="3" t="e">
        <f t="shared" si="2"/>
        <v>#N/A</v>
      </c>
      <c r="Z89" s="3">
        <f t="shared" si="3"/>
        <v>0</v>
      </c>
      <c r="AB89" s="3">
        <f>NORMDIST('Fig 9.12'!V89,'Fig 9.12'!$C$2,'Fig 9.12'!$E$2/SQRT('Fig 9.12'!$F$2),TRUE)</f>
        <v>0.97724986805182079</v>
      </c>
    </row>
    <row r="90" spans="22:28" x14ac:dyDescent="0.2">
      <c r="V90" s="3">
        <v>106.25</v>
      </c>
      <c r="W90" s="3">
        <f>NORMDIST(V90,$C$2,'Fig 9.12'!$E$2/SQRT('Fig 9.12'!$F$2),FALSE)</f>
        <v>1.5181317624301858E-2</v>
      </c>
      <c r="X90" s="3">
        <f>NORMDIST(V90,$D$2,'Fig 9.12'!$E$2/SQRT('Fig 9.12'!$F$2),FALSE)</f>
        <v>0.12192412213800081</v>
      </c>
      <c r="Y90" s="3" t="e">
        <f t="shared" si="2"/>
        <v>#N/A</v>
      </c>
      <c r="Z90" s="3">
        <f t="shared" si="3"/>
        <v>0</v>
      </c>
      <c r="AB90" s="3">
        <f>NORMDIST('Fig 9.12'!V90,'Fig 9.12'!$C$2,'Fig 9.12'!$E$2/SQRT('Fig 9.12'!$F$2),TRUE)</f>
        <v>0.98138957481011369</v>
      </c>
    </row>
    <row r="91" spans="22:28" x14ac:dyDescent="0.2">
      <c r="V91" s="3">
        <v>106.5</v>
      </c>
      <c r="W91" s="3">
        <f>NORMDIST(V91,$C$2,'Fig 9.12'!$E$2/SQRT('Fig 9.12'!$F$2),FALSE)</f>
        <v>1.2717541168805994E-2</v>
      </c>
      <c r="X91" s="3">
        <f>NORMDIST(V91,$D$2,'Fig 9.12'!$E$2/SQRT('Fig 9.12'!$F$2),FALSE)</f>
        <v>0.11735510892143317</v>
      </c>
      <c r="Y91" s="3" t="e">
        <f t="shared" si="2"/>
        <v>#N/A</v>
      </c>
      <c r="Z91" s="3">
        <f t="shared" si="3"/>
        <v>0</v>
      </c>
      <c r="AB91" s="3">
        <f>NORMDIST('Fig 9.12'!V91,'Fig 9.12'!$C$2,'Fig 9.12'!$E$2/SQRT('Fig 9.12'!$F$2),TRUE)</f>
        <v>0.98486985998976417</v>
      </c>
    </row>
    <row r="92" spans="22:28" x14ac:dyDescent="0.2">
      <c r="V92" s="3">
        <v>106.75</v>
      </c>
      <c r="W92" s="3">
        <f>NORMDIST(V92,$C$2,'Fig 9.12'!$E$2/SQRT('Fig 9.12'!$F$2),FALSE)</f>
        <v>1.0579883945222473E-2</v>
      </c>
      <c r="X92" s="3">
        <f>NORMDIST(V92,$D$2,'Fig 9.12'!$E$2/SQRT('Fig 9.12'!$F$2),FALSE)</f>
        <v>0.11217560758165106</v>
      </c>
      <c r="Y92" s="3" t="e">
        <f t="shared" si="2"/>
        <v>#N/A</v>
      </c>
      <c r="Z92" s="3">
        <f t="shared" si="3"/>
        <v>0</v>
      </c>
      <c r="AB92" s="3">
        <f>NORMDIST('Fig 9.12'!V92,'Fig 9.12'!$C$2,'Fig 9.12'!$E$2/SQRT('Fig 9.12'!$F$2),TRUE)</f>
        <v>0.98777552734495533</v>
      </c>
    </row>
    <row r="93" spans="22:28" x14ac:dyDescent="0.2">
      <c r="V93" s="3">
        <v>107</v>
      </c>
      <c r="W93" s="3">
        <f>NORMDIST(V93,$C$2,'Fig 9.12'!$E$2/SQRT('Fig 9.12'!$F$2),FALSE)</f>
        <v>8.7406296979031604E-3</v>
      </c>
      <c r="X93" s="3">
        <f>NORMDIST(V93,$D$2,'Fig 9.12'!$E$2/SQRT('Fig 9.12'!$F$2),FALSE)</f>
        <v>0.10648266850745074</v>
      </c>
      <c r="Y93" s="3">
        <f t="shared" si="2"/>
        <v>8.7406296979031604E-3</v>
      </c>
      <c r="Z93" s="3">
        <f t="shared" si="3"/>
        <v>0</v>
      </c>
      <c r="AB93" s="3">
        <f>NORMDIST('Fig 9.12'!V93,'Fig 9.12'!$C$2,'Fig 9.12'!$E$2/SQRT('Fig 9.12'!$F$2),TRUE)</f>
        <v>0.99018467137135469</v>
      </c>
    </row>
    <row r="94" spans="22:28" x14ac:dyDescent="0.2">
      <c r="V94" s="3">
        <v>107.25</v>
      </c>
      <c r="W94" s="3">
        <f>NORMDIST(V94,$C$2,'Fig 9.12'!$E$2/SQRT('Fig 9.12'!$F$2),FALSE)</f>
        <v>7.1711466722578863E-3</v>
      </c>
      <c r="X94" s="3">
        <f>NORMDIST(V94,$D$2,'Fig 9.12'!$E$2/SQRT('Fig 9.12'!$F$2),FALSE)</f>
        <v>0.10037914405160148</v>
      </c>
      <c r="Y94" s="3">
        <f t="shared" si="2"/>
        <v>7.1711466722578863E-3</v>
      </c>
      <c r="Z94" s="3">
        <f t="shared" si="3"/>
        <v>0</v>
      </c>
      <c r="AB94" s="3">
        <f>NORMDIST('Fig 9.12'!V94,'Fig 9.12'!$C$2,'Fig 9.12'!$E$2/SQRT('Fig 9.12'!$F$2),TRUE)</f>
        <v>0.99216832317855119</v>
      </c>
    </row>
    <row r="95" spans="22:28" x14ac:dyDescent="0.2">
      <c r="V95" s="3">
        <v>107.5</v>
      </c>
      <c r="W95" s="3">
        <f>NORMDIST(V95,$C$2,'Fig 9.12'!$E$2/SQRT('Fig 9.12'!$F$2),FALSE)</f>
        <v>5.8427668311895132E-3</v>
      </c>
      <c r="X95" s="3">
        <f>NORMDIST(V95,$D$2,'Fig 9.12'!$E$2/SQRT('Fig 9.12'!$F$2),FALSE)</f>
        <v>9.3970625136767516E-2</v>
      </c>
      <c r="Y95" s="3">
        <f t="shared" si="2"/>
        <v>5.8427668311895132E-3</v>
      </c>
      <c r="Z95" s="3">
        <f t="shared" si="3"/>
        <v>0</v>
      </c>
      <c r="AB95" s="3">
        <f>NORMDIST('Fig 9.12'!V95,'Fig 9.12'!$C$2,'Fig 9.12'!$E$2/SQRT('Fig 9.12'!$F$2),TRUE)</f>
        <v>0.99379033467422384</v>
      </c>
    </row>
    <row r="96" spans="22:28" x14ac:dyDescent="0.2">
      <c r="V96" s="3">
        <v>107.75</v>
      </c>
      <c r="W96" s="3">
        <f>NORMDIST(V96,$C$2,'Fig 9.12'!$E$2/SQRT('Fig 9.12'!$F$2),FALSE)</f>
        <v>4.7275112514790999E-3</v>
      </c>
      <c r="X96" s="3">
        <f>NORMDIST(V96,$D$2,'Fig 9.12'!$E$2/SQRT('Fig 9.12'!$F$2),FALSE)</f>
        <v>8.7362451026100477E-2</v>
      </c>
      <c r="Y96" s="3">
        <f t="shared" si="2"/>
        <v>4.7275112514790999E-3</v>
      </c>
      <c r="Z96" s="3">
        <f t="shared" si="3"/>
        <v>0</v>
      </c>
      <c r="AB96" s="3">
        <f>NORMDIST('Fig 9.12'!V96,'Fig 9.12'!$C$2,'Fig 9.12'!$E$2/SQRT('Fig 9.12'!$F$2),TRUE)</f>
        <v>0.99510746339776501</v>
      </c>
    </row>
    <row r="97" spans="22:28" x14ac:dyDescent="0.2">
      <c r="V97" s="3">
        <v>108</v>
      </c>
      <c r="W97" s="3">
        <f>NORMDIST(V97,$C$2,'Fig 9.12'!$E$2/SQRT('Fig 9.12'!$F$2),FALSE)</f>
        <v>3.798662007932481E-3</v>
      </c>
      <c r="X97" s="3">
        <f>NORMDIST(V97,$D$2,'Fig 9.12'!$E$2/SQRT('Fig 9.12'!$F$2),FALSE)</f>
        <v>8.0656908173047798E-2</v>
      </c>
      <c r="Y97" s="3">
        <f t="shared" si="2"/>
        <v>3.798662007932481E-3</v>
      </c>
      <c r="Z97" s="3">
        <f t="shared" si="3"/>
        <v>0</v>
      </c>
      <c r="AB97" s="3">
        <f>NORMDIST('Fig 9.12'!V97,'Fig 9.12'!$C$2,'Fig 9.12'!$E$2/SQRT('Fig 9.12'!$F$2),TRUE)</f>
        <v>0.99616961943241022</v>
      </c>
    </row>
    <row r="98" spans="22:28" x14ac:dyDescent="0.2">
      <c r="V98" s="3">
        <v>108.25</v>
      </c>
      <c r="W98" s="3">
        <f>NORMDIST(V98,$C$2,'Fig 9.12'!$E$2/SQRT('Fig 9.12'!$F$2),FALSE)</f>
        <v>3.031187500530351E-3</v>
      </c>
      <c r="X98" s="3">
        <f>NORMDIST(V98,$D$2,'Fig 9.12'!$E$2/SQRT('Fig 9.12'!$F$2),FALSE)</f>
        <v>7.3950718235245322E-2</v>
      </c>
      <c r="Y98" s="3">
        <f t="shared" si="2"/>
        <v>3.031187500530351E-3</v>
      </c>
      <c r="Z98" s="3">
        <f t="shared" si="3"/>
        <v>0</v>
      </c>
      <c r="AB98" s="3">
        <f>NORMDIST('Fig 9.12'!V98,'Fig 9.12'!$C$2,'Fig 9.12'!$E$2/SQRT('Fig 9.12'!$F$2),TRUE)</f>
        <v>0.99702023676494544</v>
      </c>
    </row>
    <row r="99" spans="22:28" x14ac:dyDescent="0.2">
      <c r="V99" s="3">
        <v>108.5</v>
      </c>
      <c r="W99" s="3">
        <f>NORMDIST(V99,$C$2,'Fig 9.12'!$E$2/SQRT('Fig 9.12'!$F$2),FALSE)</f>
        <v>2.4020332548697408E-3</v>
      </c>
      <c r="X99" s="3">
        <f>NORMDIST(V99,$D$2,'Fig 9.12'!$E$2/SQRT('Fig 9.12'!$F$2),FALSE)</f>
        <v>6.7332895184686298E-2</v>
      </c>
      <c r="Y99" s="3">
        <f t="shared" si="2"/>
        <v>2.4020332548697408E-3</v>
      </c>
      <c r="Z99" s="3">
        <f t="shared" si="3"/>
        <v>0</v>
      </c>
      <c r="AB99" s="3">
        <f>NORMDIST('Fig 9.12'!V99,'Fig 9.12'!$C$2,'Fig 9.12'!$E$2/SQRT('Fig 9.12'!$F$2),TRUE)</f>
        <v>0.99769673386830415</v>
      </c>
    </row>
    <row r="100" spans="22:28" x14ac:dyDescent="0.2">
      <c r="V100" s="3">
        <v>108.75</v>
      </c>
      <c r="W100" s="3">
        <f>NORMDIST(V100,$C$2,'Fig 9.12'!$E$2/SQRT('Fig 9.12'!$F$2),FALSE)</f>
        <v>1.8902937398152971E-3</v>
      </c>
      <c r="X100" s="3">
        <f>NORMDIST(V100,$D$2,'Fig 9.12'!$E$2/SQRT('Fig 9.12'!$F$2),FALSE)</f>
        <v>6.0883028463007305E-2</v>
      </c>
      <c r="Y100" s="3">
        <f t="shared" si="2"/>
        <v>1.8902937398152971E-3</v>
      </c>
      <c r="Z100" s="3">
        <f t="shared" si="3"/>
        <v>0</v>
      </c>
      <c r="AB100" s="3">
        <f>NORMDIST('Fig 9.12'!V100,'Fig 9.12'!$C$2,'Fig 9.12'!$E$2/SQRT('Fig 9.12'!$F$2),TRUE)</f>
        <v>0.9982310317608889</v>
      </c>
    </row>
    <row r="101" spans="22:28" x14ac:dyDescent="0.2">
      <c r="V101" s="3">
        <v>109</v>
      </c>
      <c r="W101" s="3">
        <f>NORMDIST(V101,$C$2,'Fig 9.12'!$E$2/SQRT('Fig 9.12'!$F$2),FALSE)</f>
        <v>1.4772828039793357E-3</v>
      </c>
      <c r="X101" s="3">
        <f>NORMDIST(V101,$D$2,'Fig 9.12'!$E$2/SQRT('Fig 9.12'!$F$2),FALSE)</f>
        <v>5.4670024891997876E-2</v>
      </c>
      <c r="Y101" s="3">
        <f t="shared" si="2"/>
        <v>1.4772828039793357E-3</v>
      </c>
      <c r="Z101" s="3">
        <f t="shared" si="3"/>
        <v>0</v>
      </c>
      <c r="AB101" s="3">
        <f>NORMDIST('Fig 9.12'!V101,'Fig 9.12'!$C$2,'Fig 9.12'!$E$2/SQRT('Fig 9.12'!$F$2),TRUE)</f>
        <v>0.9986501019683699</v>
      </c>
    </row>
    <row r="102" spans="22:28" x14ac:dyDescent="0.2">
      <c r="V102" s="3">
        <v>109.25</v>
      </c>
      <c r="W102" s="3">
        <f>NORMDIST(V102,$C$2,'Fig 9.12'!$E$2/SQRT('Fig 9.12'!$F$2),FALSE)</f>
        <v>1.1465211090608322E-3</v>
      </c>
      <c r="X102" s="3">
        <f>NORMDIST(V102,$D$2,'Fig 9.12'!$E$2/SQRT('Fig 9.12'!$F$2),FALSE)</f>
        <v>4.8751318093178571E-2</v>
      </c>
      <c r="Y102" s="3">
        <f t="shared" si="2"/>
        <v>1.1465211090608322E-3</v>
      </c>
      <c r="Z102" s="3">
        <f t="shared" si="3"/>
        <v>0</v>
      </c>
      <c r="AB102" s="3">
        <f>NORMDIST('Fig 9.12'!V102,'Fig 9.12'!$C$2,'Fig 9.12'!$E$2/SQRT('Fig 9.12'!$F$2),TRUE)</f>
        <v>0.99897652133570747</v>
      </c>
    </row>
    <row r="103" spans="22:28" x14ac:dyDescent="0.2">
      <c r="V103" s="3">
        <v>109.5</v>
      </c>
      <c r="W103" s="3">
        <f>NORMDIST(V103,$C$2,'Fig 9.12'!$E$2/SQRT('Fig 9.12'!$F$2),FALSE)</f>
        <v>8.8365865147670174E-4</v>
      </c>
      <c r="X103" s="3">
        <f>NORMDIST(V103,$D$2,'Fig 9.12'!$E$2/SQRT('Fig 9.12'!$F$2),FALSE)</f>
        <v>4.3172531888630579E-2</v>
      </c>
      <c r="Y103" s="3">
        <f t="shared" si="2"/>
        <v>8.8365865147670174E-4</v>
      </c>
      <c r="Z103" s="3">
        <f t="shared" si="3"/>
        <v>0</v>
      </c>
      <c r="AB103" s="3">
        <f>NORMDIST('Fig 9.12'!V103,'Fig 9.12'!$C$2,'Fig 9.12'!$E$2/SQRT('Fig 9.12'!$F$2),TRUE)</f>
        <v>0.99922901521552998</v>
      </c>
    </row>
    <row r="104" spans="22:28" x14ac:dyDescent="0.2">
      <c r="V104" s="3">
        <v>109.75</v>
      </c>
      <c r="W104" s="3">
        <f>NORMDIST(V104,$C$2,'Fig 9.12'!$E$2/SQRT('Fig 9.12'!$F$2),FALSE)</f>
        <v>6.76349352433256E-4</v>
      </c>
      <c r="X104" s="3">
        <f>NORMDIST(V104,$D$2,'Fig 9.12'!$E$2/SQRT('Fig 9.12'!$F$2),FALSE)</f>
        <v>3.7967564706730628E-2</v>
      </c>
      <c r="Y104" s="3">
        <f t="shared" si="2"/>
        <v>6.76349352433256E-4</v>
      </c>
      <c r="Z104" s="3">
        <f t="shared" si="3"/>
        <v>0</v>
      </c>
      <c r="AB104" s="3">
        <f>NORMDIST('Fig 9.12'!V104,'Fig 9.12'!$C$2,'Fig 9.12'!$E$2/SQRT('Fig 9.12'!$F$2),TRUE)</f>
        <v>0.99942297495760923</v>
      </c>
    </row>
    <row r="105" spans="22:28" x14ac:dyDescent="0.2">
      <c r="V105" s="3">
        <v>110</v>
      </c>
      <c r="W105" s="3">
        <f>NORMDIST(V105,$C$2,'Fig 9.12'!$E$2/SQRT('Fig 9.12'!$F$2),FALSE)</f>
        <v>5.140929987637018E-4</v>
      </c>
      <c r="X105" s="3">
        <f>NORMDIST(V105,$D$2,'Fig 9.12'!$E$2/SQRT('Fig 9.12'!$F$2),FALSE)</f>
        <v>3.3159046264249557E-2</v>
      </c>
      <c r="Y105" s="3">
        <f t="shared" si="2"/>
        <v>5.140929987637018E-4</v>
      </c>
      <c r="Z105" s="3">
        <f t="shared" si="3"/>
        <v>0</v>
      </c>
      <c r="AB105" s="3">
        <f>NORMDIST('Fig 9.12'!V105,'Fig 9.12'!$C$2,'Fig 9.12'!$E$2/SQRT('Fig 9.12'!$F$2),TRUE)</f>
        <v>0.99957093966680322</v>
      </c>
    </row>
    <row r="106" spans="22:28" x14ac:dyDescent="0.2">
      <c r="V106" s="3">
        <v>110.25</v>
      </c>
      <c r="W106" s="3">
        <f>NORMDIST(V106,$C$2,'Fig 9.12'!$E$2/SQRT('Fig 9.12'!$F$2),FALSE)</f>
        <v>3.8805775457212823E-4</v>
      </c>
      <c r="X106" s="3">
        <f>NORMDIST(V106,$D$2,'Fig 9.12'!$E$2/SQRT('Fig 9.12'!$F$2),FALSE)</f>
        <v>2.8759106275503838E-2</v>
      </c>
      <c r="Y106" s="3">
        <f t="shared" si="2"/>
        <v>3.8805775457212823E-4</v>
      </c>
      <c r="Z106" s="3">
        <f t="shared" si="3"/>
        <v>0</v>
      </c>
      <c r="AB106" s="3">
        <f>NORMDIST('Fig 9.12'!V106,'Fig 9.12'!$C$2,'Fig 9.12'!$E$2/SQRT('Fig 9.12'!$F$2),TRUE)</f>
        <v>0.99968303576508022</v>
      </c>
    </row>
    <row r="107" spans="22:28" x14ac:dyDescent="0.2">
      <c r="V107" s="3">
        <v>110.5</v>
      </c>
      <c r="W107" s="3">
        <f>NORMDIST(V107,$C$2,'Fig 9.12'!$E$2/SQRT('Fig 9.12'!$F$2),FALSE)</f>
        <v>2.9089423168192E-4</v>
      </c>
      <c r="X107" s="3">
        <f>NORMDIST(V107,$D$2,'Fig 9.12'!$E$2/SQRT('Fig 9.12'!$F$2),FALSE)</f>
        <v>2.4770387852997702E-2</v>
      </c>
      <c r="Y107" s="3">
        <f t="shared" si="2"/>
        <v>2.9089423168192E-4</v>
      </c>
      <c r="Z107" s="3">
        <f t="shared" si="3"/>
        <v>0</v>
      </c>
      <c r="AB107" s="3">
        <f>NORMDIST('Fig 9.12'!V107,'Fig 9.12'!$C$2,'Fig 9.12'!$E$2/SQRT('Fig 9.12'!$F$2),TRUE)</f>
        <v>0.99976737092096446</v>
      </c>
    </row>
    <row r="108" spans="22:28" x14ac:dyDescent="0.2">
      <c r="V108" s="3">
        <v>110.75</v>
      </c>
      <c r="W108" s="3">
        <f>NORMDIST(V108,$C$2,'Fig 9.12'!$E$2/SQRT('Fig 9.12'!$F$2),FALSE)</f>
        <v>2.1654986563985457E-4</v>
      </c>
      <c r="X108" s="3">
        <f>NORMDIST(V108,$D$2,'Fig 9.12'!$E$2/SQRT('Fig 9.12'!$F$2),FALSE)</f>
        <v>2.1187235505654111E-2</v>
      </c>
      <c r="Y108" s="3">
        <f t="shared" si="2"/>
        <v>2.1654986563985457E-4</v>
      </c>
      <c r="Z108" s="3">
        <f t="shared" si="3"/>
        <v>0</v>
      </c>
      <c r="AB108" s="3">
        <f>NORMDIST('Fig 9.12'!V108,'Fig 9.12'!$C$2,'Fig 9.12'!$E$2/SQRT('Fig 9.12'!$F$2),TRUE)</f>
        <v>0.99983038137534941</v>
      </c>
    </row>
    <row r="109" spans="22:28" x14ac:dyDescent="0.2">
      <c r="V109" s="3">
        <v>111</v>
      </c>
      <c r="W109" s="3">
        <f>NORMDIST(V109,$C$2,'Fig 9.12'!$E$2/SQRT('Fig 9.12'!$F$2),FALSE)</f>
        <v>1.6009021720694023E-4</v>
      </c>
      <c r="X109" s="3">
        <f>NORMDIST(V109,$D$2,'Fig 9.12'!$E$2/SQRT('Fig 9.12'!$F$2),FALSE)</f>
        <v>1.7996988837729353E-2</v>
      </c>
      <c r="Y109" s="3">
        <f t="shared" si="2"/>
        <v>1.6009021720694023E-4</v>
      </c>
      <c r="Z109" s="3">
        <f t="shared" si="3"/>
        <v>0</v>
      </c>
      <c r="AB109" s="3">
        <f>NORMDIST('Fig 9.12'!V109,'Fig 9.12'!$C$2,'Fig 9.12'!$E$2/SQRT('Fig 9.12'!$F$2),TRUE)</f>
        <v>0.99987713361003483</v>
      </c>
    </row>
    <row r="110" spans="22:28" x14ac:dyDescent="0.2">
      <c r="V110" s="3">
        <v>111.25</v>
      </c>
      <c r="W110" s="3">
        <f>NORMDIST(V110,$C$2,'Fig 9.12'!$E$2/SQRT('Fig 9.12'!$F$2),FALSE)</f>
        <v>1.1753189412248181E-4</v>
      </c>
      <c r="X110" s="3">
        <f>NORMDIST(V110,$D$2,'Fig 9.12'!$E$2/SQRT('Fig 9.12'!$F$2),FALSE)</f>
        <v>1.5181317624301858E-2</v>
      </c>
      <c r="Y110" s="3">
        <f t="shared" si="2"/>
        <v>1.1753189412248181E-4</v>
      </c>
      <c r="Z110" s="3">
        <f t="shared" si="3"/>
        <v>0</v>
      </c>
      <c r="AB110" s="3">
        <f>NORMDIST('Fig 9.12'!V110,'Fig 9.12'!$C$2,'Fig 9.12'!$E$2/SQRT('Fig 9.12'!$F$2),TRUE)</f>
        <v>0.99991158271479919</v>
      </c>
    </row>
    <row r="111" spans="22:28" x14ac:dyDescent="0.2">
      <c r="V111" s="3">
        <v>111.5</v>
      </c>
      <c r="W111" s="3">
        <f>NORMDIST(V111,$C$2,'Fig 9.12'!$E$2/SQRT('Fig 9.12'!$F$2),FALSE)</f>
        <v>8.5690118354102114E-5</v>
      </c>
      <c r="X111" s="3">
        <f>NORMDIST(V111,$D$2,'Fig 9.12'!$E$2/SQRT('Fig 9.12'!$F$2),FALSE)</f>
        <v>1.2717541168805994E-2</v>
      </c>
      <c r="Y111" s="3">
        <f t="shared" si="2"/>
        <v>8.5690118354102114E-5</v>
      </c>
      <c r="Z111" s="3">
        <f t="shared" si="3"/>
        <v>0</v>
      </c>
      <c r="AB111" s="3">
        <f>NORMDIST('Fig 9.12'!V111,'Fig 9.12'!$C$2,'Fig 9.12'!$E$2/SQRT('Fig 9.12'!$F$2),TRUE)</f>
        <v>0.99993679076813158</v>
      </c>
    </row>
    <row r="112" spans="22:28" x14ac:dyDescent="0.2">
      <c r="V112" s="3">
        <v>111.75</v>
      </c>
      <c r="W112" s="3">
        <f>NORMDIST(V112,$C$2,'Fig 9.12'!$E$2/SQRT('Fig 9.12'!$F$2),FALSE)</f>
        <v>6.2042575265248048E-5</v>
      </c>
      <c r="X112" s="3">
        <f>NORMDIST(V112,$D$2,'Fig 9.12'!$E$2/SQRT('Fig 9.12'!$F$2),FALSE)</f>
        <v>1.0579883945222473E-2</v>
      </c>
      <c r="Y112" s="3">
        <f t="shared" si="2"/>
        <v>6.2042575265248048E-5</v>
      </c>
      <c r="Z112" s="3">
        <f t="shared" si="3"/>
        <v>0</v>
      </c>
      <c r="AB112" s="3">
        <f>NORMDIST('Fig 9.12'!V112,'Fig 9.12'!$C$2,'Fig 9.12'!$E$2/SQRT('Fig 9.12'!$F$2),TRUE)</f>
        <v>0.99995510912350682</v>
      </c>
    </row>
    <row r="113" spans="22:28" x14ac:dyDescent="0.2">
      <c r="V113" s="3">
        <v>112</v>
      </c>
      <c r="W113" s="3">
        <f>NORMDIST(V113,$C$2,'Fig 9.12'!$E$2/SQRT('Fig 9.12'!$F$2),FALSE)</f>
        <v>4.4610075254961789E-5</v>
      </c>
      <c r="X113" s="3">
        <f>NORMDIST(V113,$D$2,'Fig 9.12'!$E$2/SQRT('Fig 9.12'!$F$2),FALSE)</f>
        <v>8.7406296979031604E-3</v>
      </c>
      <c r="Y113" s="3">
        <f t="shared" si="2"/>
        <v>4.4610075254961789E-5</v>
      </c>
      <c r="Z113" s="3">
        <f t="shared" si="3"/>
        <v>0</v>
      </c>
      <c r="AB113" s="3">
        <f>NORMDIST('Fig 9.12'!V113,'Fig 9.12'!$C$2,'Fig 9.12'!$E$2/SQRT('Fig 9.12'!$F$2),TRUE)</f>
        <v>0.99996832875816688</v>
      </c>
    </row>
    <row r="114" spans="22:28" x14ac:dyDescent="0.2">
      <c r="V114" s="3">
        <v>112.25</v>
      </c>
      <c r="W114" s="3">
        <f>NORMDIST(V114,$C$2,'Fig 9.12'!$E$2/SQRT('Fig 9.12'!$F$2),FALSE)</f>
        <v>3.1853720250046455E-5</v>
      </c>
      <c r="X114" s="3">
        <f>NORMDIST(V114,$D$2,'Fig 9.12'!$E$2/SQRT('Fig 9.12'!$F$2),FALSE)</f>
        <v>7.1711466722578863E-3</v>
      </c>
      <c r="Y114" s="3">
        <f t="shared" si="2"/>
        <v>3.1853720250046455E-5</v>
      </c>
      <c r="Z114" s="3">
        <f t="shared" si="3"/>
        <v>0</v>
      </c>
      <c r="AB114" s="3">
        <f>NORMDIST('Fig 9.12'!V114,'Fig 9.12'!$C$2,'Fig 9.12'!$E$2/SQRT('Fig 9.12'!$F$2),TRUE)</f>
        <v>0.99997780286390969</v>
      </c>
    </row>
    <row r="115" spans="22:28" x14ac:dyDescent="0.2">
      <c r="V115" s="3">
        <v>112.5</v>
      </c>
      <c r="W115" s="3">
        <f>NORMDIST(V115,$C$2,'Fig 9.12'!$E$2/SQRT('Fig 9.12'!$F$2),FALSE)</f>
        <v>2.2587669962939214E-5</v>
      </c>
      <c r="X115" s="3">
        <f>NORMDIST(V115,$D$2,'Fig 9.12'!$E$2/SQRT('Fig 9.12'!$F$2),FALSE)</f>
        <v>5.8427668311895132E-3</v>
      </c>
      <c r="Y115" s="3">
        <f t="shared" si="2"/>
        <v>2.2587669962939214E-5</v>
      </c>
      <c r="Z115" s="3">
        <f t="shared" si="3"/>
        <v>0</v>
      </c>
      <c r="AB115" s="3">
        <f>NORMDIST('Fig 9.12'!V115,'Fig 9.12'!$C$2,'Fig 9.12'!$E$2/SQRT('Fig 9.12'!$F$2),TRUE)</f>
        <v>0.99998454570311768</v>
      </c>
    </row>
    <row r="116" spans="22:28" x14ac:dyDescent="0.2">
      <c r="V116" s="3">
        <v>112.75</v>
      </c>
      <c r="W116" s="3">
        <f>NORMDIST(V116,$C$2,'Fig 9.12'!$E$2/SQRT('Fig 9.12'!$F$2),FALSE)</f>
        <v>1.5906212180401649E-5</v>
      </c>
      <c r="X116" s="3">
        <f>NORMDIST(V116,$D$2,'Fig 9.12'!$E$2/SQRT('Fig 9.12'!$F$2),FALSE)</f>
        <v>4.7275112514790999E-3</v>
      </c>
      <c r="Y116" s="3">
        <f t="shared" si="2"/>
        <v>1.5906212180401649E-5</v>
      </c>
      <c r="Z116" s="3">
        <f t="shared" si="3"/>
        <v>0</v>
      </c>
      <c r="AB116" s="3">
        <f>NORMDIST('Fig 9.12'!V116,'Fig 9.12'!$C$2,'Fig 9.12'!$E$2/SQRT('Fig 9.12'!$F$2),TRUE)</f>
        <v>0.9999893114742251</v>
      </c>
    </row>
    <row r="117" spans="22:28" x14ac:dyDescent="0.2">
      <c r="V117" s="3">
        <v>113</v>
      </c>
      <c r="W117" s="3">
        <f>NORMDIST(V117,$C$2,'Fig 9.12'!$E$2/SQRT('Fig 9.12'!$F$2),FALSE)</f>
        <v>1.1123620798546141E-5</v>
      </c>
      <c r="X117" s="3">
        <f>NORMDIST(V117,$D$2,'Fig 9.12'!$E$2/SQRT('Fig 9.12'!$F$2),FALSE)</f>
        <v>3.798662007932481E-3</v>
      </c>
      <c r="Y117" s="3">
        <f t="shared" si="2"/>
        <v>1.1123620798546141E-5</v>
      </c>
      <c r="Z117" s="3">
        <f t="shared" si="3"/>
        <v>0</v>
      </c>
      <c r="AB117" s="3">
        <f>NORMDIST('Fig 9.12'!V117,'Fig 9.12'!$C$2,'Fig 9.12'!$E$2/SQRT('Fig 9.12'!$F$2),TRUE)</f>
        <v>0.9999926565761631</v>
      </c>
    </row>
    <row r="118" spans="22:28" x14ac:dyDescent="0.2">
      <c r="V118" s="3">
        <v>113.25</v>
      </c>
      <c r="W118" s="3">
        <f>NORMDIST(V118,$C$2,'Fig 9.12'!$E$2/SQRT('Fig 9.12'!$F$2),FALSE)</f>
        <v>7.7251984661845688E-6</v>
      </c>
      <c r="X118" s="3">
        <f>NORMDIST(V118,$D$2,'Fig 9.12'!$E$2/SQRT('Fig 9.12'!$F$2),FALSE)</f>
        <v>3.031187500530351E-3</v>
      </c>
      <c r="Y118" s="3">
        <f t="shared" si="2"/>
        <v>7.7251984661845688E-6</v>
      </c>
      <c r="Z118" s="3">
        <f t="shared" si="3"/>
        <v>0</v>
      </c>
      <c r="AB118" s="3">
        <f>NORMDIST('Fig 9.12'!V118,'Fig 9.12'!$C$2,'Fig 9.12'!$E$2/SQRT('Fig 9.12'!$F$2),TRUE)</f>
        <v>0.99999498826897437</v>
      </c>
    </row>
    <row r="119" spans="22:28" x14ac:dyDescent="0.2">
      <c r="V119" s="3">
        <v>113.5</v>
      </c>
      <c r="W119" s="3">
        <f>NORMDIST(V119,$C$2,'Fig 9.12'!$E$2/SQRT('Fig 9.12'!$F$2),FALSE)</f>
        <v>5.3279137023018252E-6</v>
      </c>
      <c r="X119" s="3">
        <f>NORMDIST(V119,$D$2,'Fig 9.12'!$E$2/SQRT('Fig 9.12'!$F$2),FALSE)</f>
        <v>2.4020332548697408E-3</v>
      </c>
      <c r="Y119" s="3">
        <f t="shared" si="2"/>
        <v>5.3279137023018252E-6</v>
      </c>
      <c r="Z119" s="3">
        <f t="shared" si="3"/>
        <v>0</v>
      </c>
      <c r="AB119" s="3">
        <f>NORMDIST('Fig 9.12'!V119,'Fig 9.12'!$C$2,'Fig 9.12'!$E$2/SQRT('Fig 9.12'!$F$2),TRUE)</f>
        <v>0.99999660232687526</v>
      </c>
    </row>
    <row r="120" spans="22:28" x14ac:dyDescent="0.2">
      <c r="V120" s="3">
        <v>113.75</v>
      </c>
      <c r="W120" s="3">
        <f>NORMDIST(V120,$C$2,'Fig 9.12'!$E$2/SQRT('Fig 9.12'!$F$2),FALSE)</f>
        <v>3.6491253687117851E-6</v>
      </c>
      <c r="X120" s="3">
        <f>NORMDIST(V120,$D$2,'Fig 9.12'!$E$2/SQRT('Fig 9.12'!$F$2),FALSE)</f>
        <v>1.8902937398152971E-3</v>
      </c>
      <c r="Y120" s="3">
        <f t="shared" si="2"/>
        <v>3.6491253687117851E-6</v>
      </c>
      <c r="Z120" s="3">
        <f t="shared" si="3"/>
        <v>0</v>
      </c>
      <c r="AB120" s="3">
        <f>NORMDIST('Fig 9.12'!V120,'Fig 9.12'!$C$2,'Fig 9.12'!$E$2/SQRT('Fig 9.12'!$F$2),TRUE)</f>
        <v>0.99999771189171305</v>
      </c>
    </row>
    <row r="121" spans="22:28" x14ac:dyDescent="0.2">
      <c r="V121" s="3">
        <v>114</v>
      </c>
      <c r="W121" s="3">
        <f>NORMDIST(V121,$C$2,'Fig 9.12'!$E$2/SQRT('Fig 9.12'!$F$2),FALSE)</f>
        <v>2.4820152902099967E-6</v>
      </c>
      <c r="X121" s="3">
        <f>NORMDIST(V121,$D$2,'Fig 9.12'!$E$2/SQRT('Fig 9.12'!$F$2),FALSE)</f>
        <v>1.4772828039793357E-3</v>
      </c>
      <c r="Y121" s="3">
        <f t="shared" si="2"/>
        <v>2.4820152902099967E-6</v>
      </c>
      <c r="Z121" s="3">
        <f t="shared" si="3"/>
        <v>0</v>
      </c>
      <c r="AB121" s="3">
        <f>NORMDIST('Fig 9.12'!V121,'Fig 9.12'!$C$2,'Fig 9.12'!$E$2/SQRT('Fig 9.12'!$F$2),TRUE)</f>
        <v>0.99999846937326342</v>
      </c>
    </row>
    <row r="122" spans="22:28" x14ac:dyDescent="0.2">
      <c r="V122" s="3">
        <v>114.25</v>
      </c>
      <c r="W122" s="3">
        <f>NORMDIST(V122,$C$2,'Fig 9.12'!$E$2/SQRT('Fig 9.12'!$F$2),FALSE)</f>
        <v>1.6765024295308152E-6</v>
      </c>
      <c r="X122" s="3">
        <f>NORMDIST(V122,$D$2,'Fig 9.12'!$E$2/SQRT('Fig 9.12'!$F$2),FALSE)</f>
        <v>1.1465211090608322E-3</v>
      </c>
      <c r="Y122" s="3">
        <f t="shared" si="2"/>
        <v>1.6765024295308152E-6</v>
      </c>
      <c r="Z122" s="3">
        <f t="shared" si="3"/>
        <v>0</v>
      </c>
      <c r="AB122" s="3">
        <f>NORMDIST('Fig 9.12'!V122,'Fig 9.12'!$C$2,'Fig 9.12'!$E$2/SQRT('Fig 9.12'!$F$2),TRUE)</f>
        <v>0.99999898291675748</v>
      </c>
    </row>
    <row r="123" spans="22:28" x14ac:dyDescent="0.2">
      <c r="V123" s="3">
        <v>114.5</v>
      </c>
      <c r="W123" s="3">
        <f>NORMDIST(V123,$C$2,'Fig 9.12'!$E$2/SQRT('Fig 9.12'!$F$2),FALSE)</f>
        <v>1.1245738687156055E-6</v>
      </c>
      <c r="X123" s="3">
        <f>NORMDIST(V123,$D$2,'Fig 9.12'!$E$2/SQRT('Fig 9.12'!$F$2),FALSE)</f>
        <v>8.8365865147670174E-4</v>
      </c>
      <c r="Y123" s="3">
        <f t="shared" si="2"/>
        <v>1.1245738687156055E-6</v>
      </c>
      <c r="Z123" s="3">
        <f t="shared" si="3"/>
        <v>0</v>
      </c>
      <c r="AB123" s="3">
        <f>NORMDIST('Fig 9.12'!V123,'Fig 9.12'!$C$2,'Fig 9.12'!$E$2/SQRT('Fig 9.12'!$F$2),TRUE)</f>
        <v>0.99999932867154417</v>
      </c>
    </row>
    <row r="124" spans="22:28" x14ac:dyDescent="0.2">
      <c r="V124" s="3">
        <v>114.75</v>
      </c>
      <c r="W124" s="3">
        <f>NORMDIST(V124,$C$2,'Fig 9.12'!$E$2/SQRT('Fig 9.12'!$F$2),FALSE)</f>
        <v>7.4912769740900081E-7</v>
      </c>
      <c r="X124" s="3">
        <f>NORMDIST(V124,$D$2,'Fig 9.12'!$E$2/SQRT('Fig 9.12'!$F$2),FALSE)</f>
        <v>6.76349352433256E-4</v>
      </c>
      <c r="Y124" s="3">
        <f t="shared" si="2"/>
        <v>7.4912769740900081E-7</v>
      </c>
      <c r="Z124" s="3">
        <f t="shared" si="3"/>
        <v>0</v>
      </c>
      <c r="AB124" s="3">
        <f>NORMDIST('Fig 9.12'!V124,'Fig 9.12'!$C$2,'Fig 9.12'!$E$2/SQRT('Fig 9.12'!$F$2),TRUE)</f>
        <v>0.99999955984872768</v>
      </c>
    </row>
    <row r="125" spans="22:28" x14ac:dyDescent="0.2">
      <c r="V125" s="3">
        <v>115</v>
      </c>
      <c r="W125" s="3">
        <f>NORMDIST(V125,$C$2,'Fig 9.12'!$E$2/SQRT('Fig 9.12'!$F$2),FALSE)</f>
        <v>4.9557317157809919E-7</v>
      </c>
      <c r="X125" s="3">
        <f>NORMDIST(V125,$D$2,'Fig 9.12'!$E$2/SQRT('Fig 9.12'!$F$2),FALSE)</f>
        <v>5.140929987637018E-4</v>
      </c>
      <c r="Y125" s="3">
        <f t="shared" si="2"/>
        <v>4.9557317157809919E-7</v>
      </c>
      <c r="Z125" s="3">
        <f t="shared" si="3"/>
        <v>0</v>
      </c>
      <c r="AB125" s="3">
        <f>NORMDIST('Fig 9.12'!V125,'Fig 9.12'!$C$2,'Fig 9.12'!$E$2/SQRT('Fig 9.12'!$F$2),TRUE)</f>
        <v>0.99999971334842808</v>
      </c>
    </row>
    <row r="126" spans="22:28" x14ac:dyDescent="0.2">
      <c r="V126" s="3">
        <v>115.25</v>
      </c>
      <c r="W126" s="3">
        <f>NORMDIST(V126,$C$2,'Fig 9.12'!$E$2/SQRT('Fig 9.12'!$F$2),FALSE)</f>
        <v>3.2556955523698531E-7</v>
      </c>
      <c r="X126" s="3">
        <f>NORMDIST(V126,$D$2,'Fig 9.12'!$E$2/SQRT('Fig 9.12'!$F$2),FALSE)</f>
        <v>3.8805775457212823E-4</v>
      </c>
      <c r="Y126" s="3">
        <f t="shared" si="2"/>
        <v>3.2556955523698531E-7</v>
      </c>
      <c r="Z126" s="3">
        <f t="shared" si="3"/>
        <v>0</v>
      </c>
      <c r="AB126" s="3">
        <f>NORMDIST('Fig 9.12'!V126,'Fig 9.12'!$C$2,'Fig 9.12'!$E$2/SQRT('Fig 9.12'!$F$2),TRUE)</f>
        <v>0.99999981456599474</v>
      </c>
    </row>
    <row r="127" spans="22:28" x14ac:dyDescent="0.2">
      <c r="V127" s="3">
        <v>115.5</v>
      </c>
      <c r="W127" s="3">
        <f>NORMDIST(V127,$C$2,'Fig 9.12'!$E$2/SQRT('Fig 9.12'!$F$2),FALSE)</f>
        <v>2.1240456738902849E-7</v>
      </c>
      <c r="X127" s="3">
        <f>NORMDIST(V127,$D$2,'Fig 9.12'!$E$2/SQRT('Fig 9.12'!$F$2),FALSE)</f>
        <v>2.9089423168192E-4</v>
      </c>
      <c r="Y127" s="3">
        <f t="shared" si="2"/>
        <v>2.1240456738902849E-7</v>
      </c>
      <c r="Z127" s="3">
        <f t="shared" si="3"/>
        <v>0</v>
      </c>
      <c r="AB127" s="3">
        <f>NORMDIST('Fig 9.12'!V127,'Fig 9.12'!$C$2,'Fig 9.12'!$E$2/SQRT('Fig 9.12'!$F$2),TRUE)</f>
        <v>0.99999988084714664</v>
      </c>
    </row>
    <row r="128" spans="22:28" x14ac:dyDescent="0.2">
      <c r="V128" s="3">
        <v>115.75</v>
      </c>
      <c r="W128" s="3">
        <f>NORMDIST(V128,$C$2,'Fig 9.12'!$E$2/SQRT('Fig 9.12'!$F$2),FALSE)</f>
        <v>1.3761569962099995E-7</v>
      </c>
      <c r="X128" s="3">
        <f>NORMDIST(V128,$D$2,'Fig 9.12'!$E$2/SQRT('Fig 9.12'!$F$2),FALSE)</f>
        <v>2.1654986563985457E-4</v>
      </c>
      <c r="Y128" s="3">
        <f t="shared" si="2"/>
        <v>1.3761569962099995E-7</v>
      </c>
      <c r="Z128" s="3">
        <f t="shared" si="3"/>
        <v>0</v>
      </c>
      <c r="AB128" s="3">
        <f>NORMDIST('Fig 9.12'!V128,'Fig 9.12'!$C$2,'Fig 9.12'!$E$2/SQRT('Fig 9.12'!$F$2),TRUE)</f>
        <v>0.99999992395039483</v>
      </c>
    </row>
    <row r="129" spans="22:28" x14ac:dyDescent="0.2">
      <c r="V129" s="3">
        <v>116</v>
      </c>
      <c r="W129" s="3">
        <f>NORMDIST(V129,$C$2,'Fig 9.12'!$E$2/SQRT('Fig 9.12'!$F$2),FALSE)</f>
        <v>8.8543396950730421E-8</v>
      </c>
      <c r="X129" s="3">
        <f>NORMDIST(V129,$D$2,'Fig 9.12'!$E$2/SQRT('Fig 9.12'!$F$2),FALSE)</f>
        <v>1.6009021720694023E-4</v>
      </c>
      <c r="Y129" s="3">
        <f t="shared" si="2"/>
        <v>8.8543396950730421E-8</v>
      </c>
      <c r="Z129" s="3">
        <f t="shared" si="3"/>
        <v>0</v>
      </c>
      <c r="AB129" s="3">
        <f>NORMDIST('Fig 9.12'!V129,'Fig 9.12'!$C$2,'Fig 9.12'!$E$2/SQRT('Fig 9.12'!$F$2),TRUE)</f>
        <v>0.99999995178696632</v>
      </c>
    </row>
    <row r="130" spans="22:28" x14ac:dyDescent="0.2">
      <c r="V130" s="3">
        <v>116.25</v>
      </c>
      <c r="W130" s="3">
        <f>NORMDIST(V130,$C$2,'Fig 9.12'!$E$2/SQRT('Fig 9.12'!$F$2),FALSE)</f>
        <v>5.6575505480938248E-8</v>
      </c>
      <c r="X130" s="3">
        <f>NORMDIST(V130,$D$2,'Fig 9.12'!$E$2/SQRT('Fig 9.12'!$F$2),FALSE)</f>
        <v>1.1753189412248181E-4</v>
      </c>
      <c r="Y130" s="3">
        <f t="shared" ref="Y130:Y141" si="4">IF(OR(AND($H$2=2,AB130&lt;=$G$2/$H$2),AB130&gt;=1-$G$2/$H$2),W130,#N/A)</f>
        <v>5.6575505480938248E-8</v>
      </c>
      <c r="Z130" s="3">
        <f t="shared" ref="Z130:Z141" si="5">IF(X130=MAX($W$1:$W$141),X130,0)</f>
        <v>0</v>
      </c>
      <c r="AB130" s="3">
        <f>NORMDIST('Fig 9.12'!V130,'Fig 9.12'!$C$2,'Fig 9.12'!$E$2/SQRT('Fig 9.12'!$F$2),TRUE)</f>
        <v>0.9999999696398052</v>
      </c>
    </row>
    <row r="131" spans="22:28" x14ac:dyDescent="0.2">
      <c r="V131" s="3">
        <v>116.5</v>
      </c>
      <c r="W131" s="3">
        <f>NORMDIST(V131,$C$2,'Fig 9.12'!$E$2/SQRT('Fig 9.12'!$F$2),FALSE)</f>
        <v>3.5899200141810918E-8</v>
      </c>
      <c r="X131" s="3">
        <f>NORMDIST(V131,$D$2,'Fig 9.12'!$E$2/SQRT('Fig 9.12'!$F$2),FALSE)</f>
        <v>8.5690118354102114E-5</v>
      </c>
      <c r="Y131" s="3">
        <f t="shared" si="4"/>
        <v>3.5899200141810918E-8</v>
      </c>
      <c r="Z131" s="3">
        <f t="shared" si="5"/>
        <v>0</v>
      </c>
      <c r="AB131" s="3">
        <f>NORMDIST('Fig 9.12'!V131,'Fig 9.12'!$C$2,'Fig 9.12'!$E$2/SQRT('Fig 9.12'!$F$2),TRUE)</f>
        <v>0.99999998101043752</v>
      </c>
    </row>
    <row r="132" spans="22:28" x14ac:dyDescent="0.2">
      <c r="V132" s="3">
        <v>116.75</v>
      </c>
      <c r="W132" s="3">
        <f>NORMDIST(V132,$C$2,'Fig 9.12'!$E$2/SQRT('Fig 9.12'!$F$2),FALSE)</f>
        <v>2.2621696310938272E-8</v>
      </c>
      <c r="X132" s="3">
        <f>NORMDIST(V132,$D$2,'Fig 9.12'!$E$2/SQRT('Fig 9.12'!$F$2),FALSE)</f>
        <v>6.2042575265248048E-5</v>
      </c>
      <c r="Y132" s="3">
        <f t="shared" si="4"/>
        <v>2.2621696310938272E-8</v>
      </c>
      <c r="Z132" s="3">
        <f t="shared" si="5"/>
        <v>0</v>
      </c>
      <c r="AB132" s="3">
        <f>NORMDIST('Fig 9.12'!V132,'Fig 9.12'!$C$2,'Fig 9.12'!$E$2/SQRT('Fig 9.12'!$F$2),TRUE)</f>
        <v>0.99999998820240554</v>
      </c>
    </row>
    <row r="133" spans="22:28" x14ac:dyDescent="0.2">
      <c r="V133" s="3">
        <v>117</v>
      </c>
      <c r="W133" s="3">
        <f>NORMDIST(V133,$C$2,'Fig 9.12'!$E$2/SQRT('Fig 9.12'!$F$2),FALSE)</f>
        <v>1.4156295821516289E-8</v>
      </c>
      <c r="X133" s="3">
        <f>NORMDIST(V133,$D$2,'Fig 9.12'!$E$2/SQRT('Fig 9.12'!$F$2),FALSE)</f>
        <v>4.4610075254961789E-5</v>
      </c>
      <c r="Y133" s="3">
        <f t="shared" si="4"/>
        <v>1.4156295821516289E-8</v>
      </c>
      <c r="Z133" s="3">
        <f t="shared" si="5"/>
        <v>0</v>
      </c>
      <c r="AB133" s="3">
        <f>NORMDIST('Fig 9.12'!V133,'Fig 9.12'!$C$2,'Fig 9.12'!$E$2/SQRT('Fig 9.12'!$F$2),TRUE)</f>
        <v>0.99999999271988993</v>
      </c>
    </row>
    <row r="134" spans="22:28" x14ac:dyDescent="0.2">
      <c r="V134" s="3">
        <v>117.25</v>
      </c>
      <c r="W134" s="3">
        <f>NORMDIST(V134,$C$2,'Fig 9.12'!$E$2/SQRT('Fig 9.12'!$F$2),FALSE)</f>
        <v>8.7974773452352462E-9</v>
      </c>
      <c r="X134" s="3">
        <f>NORMDIST(V134,$D$2,'Fig 9.12'!$E$2/SQRT('Fig 9.12'!$F$2),FALSE)</f>
        <v>3.1853720250046455E-5</v>
      </c>
      <c r="Y134" s="3">
        <f t="shared" si="4"/>
        <v>8.7974773452352462E-9</v>
      </c>
      <c r="Z134" s="3">
        <f t="shared" si="5"/>
        <v>0</v>
      </c>
      <c r="AB134" s="3">
        <f>NORMDIST('Fig 9.12'!V134,'Fig 9.12'!$C$2,'Fig 9.12'!$E$2/SQRT('Fig 9.12'!$F$2),TRUE)</f>
        <v>0.99999999553782759</v>
      </c>
    </row>
    <row r="135" spans="22:28" x14ac:dyDescent="0.2">
      <c r="V135" s="3">
        <v>117.5</v>
      </c>
      <c r="W135" s="3">
        <f>NORMDIST(V135,$C$2,'Fig 9.12'!$E$2/SQRT('Fig 9.12'!$F$2),FALSE)</f>
        <v>5.4293864025285134E-9</v>
      </c>
      <c r="X135" s="3">
        <f>NORMDIST(V135,$D$2,'Fig 9.12'!$E$2/SQRT('Fig 9.12'!$F$2),FALSE)</f>
        <v>2.2587669962939214E-5</v>
      </c>
      <c r="Y135" s="3">
        <f t="shared" si="4"/>
        <v>5.4293864025285134E-9</v>
      </c>
      <c r="Z135" s="3">
        <f t="shared" si="5"/>
        <v>0</v>
      </c>
      <c r="AB135" s="3">
        <f>NORMDIST('Fig 9.12'!V135,'Fig 9.12'!$C$2,'Fig 9.12'!$E$2/SQRT('Fig 9.12'!$F$2),TRUE)</f>
        <v>0.99999999728345623</v>
      </c>
    </row>
    <row r="136" spans="22:28" x14ac:dyDescent="0.2">
      <c r="V136" s="3">
        <v>117.75</v>
      </c>
      <c r="W136" s="3">
        <f>NORMDIST(V136,$C$2,'Fig 9.12'!$E$2/SQRT('Fig 9.12'!$F$2),FALSE)</f>
        <v>3.3275716137757398E-9</v>
      </c>
      <c r="X136" s="3">
        <f>NORMDIST(V136,$D$2,'Fig 9.12'!$E$2/SQRT('Fig 9.12'!$F$2),FALSE)</f>
        <v>1.5906212180401649E-5</v>
      </c>
      <c r="Y136" s="3">
        <f t="shared" si="4"/>
        <v>3.3275716137757398E-9</v>
      </c>
      <c r="Z136" s="3">
        <f t="shared" si="5"/>
        <v>0</v>
      </c>
      <c r="AB136" s="3">
        <f>NORMDIST('Fig 9.12'!V136,'Fig 9.12'!$C$2,'Fig 9.12'!$E$2/SQRT('Fig 9.12'!$F$2),TRUE)</f>
        <v>0.99999999835734221</v>
      </c>
    </row>
    <row r="137" spans="22:28" x14ac:dyDescent="0.2">
      <c r="V137" s="3">
        <v>118</v>
      </c>
      <c r="W137" s="3">
        <f>NORMDIST(V137,$C$2,'Fig 9.12'!$E$2/SQRT('Fig 9.12'!$F$2),FALSE)</f>
        <v>2.0252942832744286E-9</v>
      </c>
      <c r="X137" s="3">
        <f>NORMDIST(V137,$D$2,'Fig 9.12'!$E$2/SQRT('Fig 9.12'!$F$2),FALSE)</f>
        <v>1.1123620798546141E-5</v>
      </c>
      <c r="Y137" s="3">
        <f t="shared" si="4"/>
        <v>2.0252942832744286E-9</v>
      </c>
      <c r="Z137" s="3">
        <f t="shared" si="5"/>
        <v>0</v>
      </c>
      <c r="AB137" s="3">
        <f>NORMDIST('Fig 9.12'!V137,'Fig 9.12'!$C$2,'Fig 9.12'!$E$2/SQRT('Fig 9.12'!$F$2),TRUE)</f>
        <v>0.9999999990134123</v>
      </c>
    </row>
    <row r="138" spans="22:28" x14ac:dyDescent="0.2">
      <c r="V138" s="3">
        <v>118.25</v>
      </c>
      <c r="W138" s="3">
        <f>NORMDIST(V138,$C$2,'Fig 9.12'!$E$2/SQRT('Fig 9.12'!$F$2),FALSE)</f>
        <v>1.224145185733778E-9</v>
      </c>
      <c r="X138" s="3">
        <f>NORMDIST(V138,$D$2,'Fig 9.12'!$E$2/SQRT('Fig 9.12'!$F$2),FALSE)</f>
        <v>7.7251984661845688E-6</v>
      </c>
      <c r="Y138" s="3">
        <f t="shared" si="4"/>
        <v>1.224145185733778E-9</v>
      </c>
      <c r="Z138" s="3">
        <f t="shared" si="5"/>
        <v>0</v>
      </c>
      <c r="AB138" s="3">
        <f>NORMDIST('Fig 9.12'!V138,'Fig 9.12'!$C$2,'Fig 9.12'!$E$2/SQRT('Fig 9.12'!$F$2),TRUE)</f>
        <v>0.99999999941145368</v>
      </c>
    </row>
    <row r="139" spans="22:28" x14ac:dyDescent="0.2">
      <c r="V139" s="3">
        <v>118.5</v>
      </c>
      <c r="W139" s="3">
        <f>NORMDIST(V139,$C$2,'Fig 9.12'!$E$2/SQRT('Fig 9.12'!$F$2),FALSE)</f>
        <v>7.3478754658720721E-10</v>
      </c>
      <c r="X139" s="3">
        <f>NORMDIST(V139,$D$2,'Fig 9.12'!$E$2/SQRT('Fig 9.12'!$F$2),FALSE)</f>
        <v>5.3279137023018252E-6</v>
      </c>
      <c r="Y139" s="3">
        <f t="shared" si="4"/>
        <v>7.3478754658720721E-10</v>
      </c>
      <c r="Z139" s="3">
        <f t="shared" si="5"/>
        <v>0</v>
      </c>
      <c r="AB139" s="3">
        <f>NORMDIST('Fig 9.12'!V139,'Fig 9.12'!$C$2,'Fig 9.12'!$E$2/SQRT('Fig 9.12'!$F$2),TRUE)</f>
        <v>0.99999999965127717</v>
      </c>
    </row>
    <row r="140" spans="22:28" x14ac:dyDescent="0.2">
      <c r="V140" s="3">
        <v>118.75</v>
      </c>
      <c r="W140" s="3">
        <f>NORMDIST(V140,$C$2,'Fig 9.12'!$E$2/SQRT('Fig 9.12'!$F$2),FALSE)</f>
        <v>4.380006060519613E-10</v>
      </c>
      <c r="X140" s="3">
        <f>NORMDIST(V140,$D$2,'Fig 9.12'!$E$2/SQRT('Fig 9.12'!$F$2),FALSE)</f>
        <v>3.6491253687117851E-6</v>
      </c>
      <c r="Y140" s="3">
        <f t="shared" si="4"/>
        <v>4.380006060519613E-10</v>
      </c>
      <c r="Z140" s="3">
        <f t="shared" si="5"/>
        <v>0</v>
      </c>
      <c r="AB140" s="3">
        <f>NORMDIST('Fig 9.12'!V140,'Fig 9.12'!$C$2,'Fig 9.12'!$E$2/SQRT('Fig 9.12'!$F$2),TRUE)</f>
        <v>0.99999999979477361</v>
      </c>
    </row>
    <row r="141" spans="22:28" x14ac:dyDescent="0.2">
      <c r="V141" s="3">
        <v>119</v>
      </c>
      <c r="W141" s="3">
        <f>NORMDIST(V141,$C$2,'Fig 9.12'!$E$2/SQRT('Fig 9.12'!$F$2),FALSE)</f>
        <v>2.5928160226898982E-10</v>
      </c>
      <c r="X141" s="3">
        <f>NORMDIST(V141,$D$2,'Fig 9.12'!$E$2/SQRT('Fig 9.12'!$F$2),FALSE)</f>
        <v>2.4820152902099967E-6</v>
      </c>
      <c r="Y141" s="3">
        <f t="shared" si="4"/>
        <v>2.5928160226898982E-10</v>
      </c>
      <c r="Z141" s="3">
        <f t="shared" si="5"/>
        <v>0</v>
      </c>
      <c r="AB141" s="3">
        <f>NORMDIST('Fig 9.12'!V141,'Fig 9.12'!$C$2,'Fig 9.12'!$E$2/SQRT('Fig 9.12'!$F$2),TRUE)</f>
        <v>0.99999999988003974</v>
      </c>
    </row>
  </sheetData>
  <sheetProtection selectLockedCells="1"/>
  <pageMargins left="0.75" right="0.75" top="1" bottom="1" header="0.5" footer="0.5"/>
  <pageSetup orientation="portrait" r:id="rId1"/>
  <headerFooter alignWithMargins="0"/>
  <ignoredErrors>
    <ignoredError sqref="G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 altText="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7</xdr:col>
                    <xdr:colOff>771525</xdr:colOff>
                    <xdr:row>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247650</xdr:colOff>
                    <xdr:row>1</xdr:row>
                    <xdr:rowOff>19050</xdr:rowOff>
                  </from>
                  <to>
                    <xdr:col>7</xdr:col>
                    <xdr:colOff>552450</xdr:colOff>
                    <xdr:row>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7</xdr:col>
                    <xdr:colOff>247650</xdr:colOff>
                    <xdr:row>2</xdr:row>
                    <xdr:rowOff>9525</xdr:rowOff>
                  </from>
                  <to>
                    <xdr:col>7</xdr:col>
                    <xdr:colOff>552450</xdr:colOff>
                    <xdr:row>2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7" name="Spinner 4">
              <controlPr defaultSize="0" autoPict="0">
                <anchor moveWithCells="1" sizeWithCells="1">
                  <from>
                    <xdr:col>3</xdr:col>
                    <xdr:colOff>219075</xdr:colOff>
                    <xdr:row>2</xdr:row>
                    <xdr:rowOff>19050</xdr:rowOff>
                  </from>
                  <to>
                    <xdr:col>3</xdr:col>
                    <xdr:colOff>381000</xdr:colOff>
                    <xdr:row>3</xdr:row>
                    <xdr:rowOff>85725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8" name="Spinner 5">
              <controlPr defaultSize="0" autoPict="0">
                <anchor moveWithCells="1" sizeWithCells="1">
                  <from>
                    <xdr:col>4</xdr:col>
                    <xdr:colOff>219075</xdr:colOff>
                    <xdr:row>2</xdr:row>
                    <xdr:rowOff>19050</xdr:rowOff>
                  </from>
                  <to>
                    <xdr:col>4</xdr:col>
                    <xdr:colOff>381000</xdr:colOff>
                    <xdr:row>3</xdr:row>
                    <xdr:rowOff>85725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9" name="Spinner 6">
              <controlPr defaultSize="0" autoPict="0">
                <anchor moveWithCells="1" sizeWithCells="1">
                  <from>
                    <xdr:col>5</xdr:col>
                    <xdr:colOff>209550</xdr:colOff>
                    <xdr:row>2</xdr:row>
                    <xdr:rowOff>19050</xdr:rowOff>
                  </from>
                  <to>
                    <xdr:col>5</xdr:col>
                    <xdr:colOff>371475</xdr:colOff>
                    <xdr:row>3</xdr:row>
                    <xdr:rowOff>85725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10" name="Spinner 7">
              <controlPr defaultSize="0" autoPict="0">
                <anchor moveWithCells="1" sizeWithCells="1">
                  <from>
                    <xdr:col>6</xdr:col>
                    <xdr:colOff>171450</xdr:colOff>
                    <xdr:row>2</xdr:row>
                    <xdr:rowOff>19050</xdr:rowOff>
                  </from>
                  <to>
                    <xdr:col>6</xdr:col>
                    <xdr:colOff>333375</xdr:colOff>
                    <xdr:row>3</xdr:row>
                    <xdr:rowOff>85725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9.12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C^2</dc:creator>
  <cp:lastModifiedBy>C^2</cp:lastModifiedBy>
  <dcterms:created xsi:type="dcterms:W3CDTF">2011-08-15T16:52:52Z</dcterms:created>
  <dcterms:modified xsi:type="dcterms:W3CDTF">2011-08-15T16:54:16Z</dcterms:modified>
</cp:coreProperties>
</file>